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<sst xmlns="http://schemas.openxmlformats.org/spreadsheetml/2006/main" count="100" uniqueCount="100">
  <si>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</si>
  <si>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QAB060</t>
  </si>
  <si>
    <t xml:space="preserve">m²</t>
  </si>
  <si>
    <t xml:space="preserve">Techumbre plana transitable, no ventilada, con piso fijo, tipo invertida, para tráfico peatonal privado. Impermeabilización con láminas de PVC, tipo monocapa.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</si>
  <si>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tráfico peatonal privado.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CAPA SEPARADORA BAJO IMPERMEABILIZACIÓN: geotextil no tejido compuesto por fibras de poliéster unidas por agujeteado, (300 g/m²); IMPERMEABILIZACIÓN: tipo monocapa, no adherida, formada por una membrana impermeabilizante flexible de PVC-P, (fv), de 1,2 mm de espesor, con armado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</si>
  <si>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</si>
  <si>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</si>
  <si>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</si>
  <si>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</si>
  <si>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</si>
  <si>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</si>
  <si>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</si>
  <si>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</si>
  <si>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</si>
  <si>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</si>
  <si>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</si>
  <si>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</si>
  <si>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</si>
  <si>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</si>
  <si>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</si>
  <si>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</si>
  <si>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</si>
  <si>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</si>
  <si>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</si>
  <si>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</si>
  <si>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</si>
  <si>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</si>
  <si>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</si>
  <si>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</si>
  <si>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</si>
  <si>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</si>
  <si>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</si>
  <si>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</si>
  <si>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</si>
  <si>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</si>
  <si>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</si>
  <si>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</si>
  <si>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</si>
  <si>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Membrana impermeabilizante flexible de PVC-P, (fv), de 1,2 mm de espesor, con armado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</si>
  <si>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</si>
  <si>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</si>
  <si>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membranas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</si>
  <si>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</si>
  <si>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</si>
  <si>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</si>
  <si>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</si>
  <si>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</si>
  <si>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</si>
  <si>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</si>
  <si>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</si>
  <si>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</si>
  <si>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</si>
  <si>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</si>
  <si>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</si>
  <si>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</si>
  <si>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</si>
  <si>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</si>
  <si>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</si>
  <si>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</si>
  <si>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</si>
  <si>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</si>
  <si>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</si>
  <si>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</si>
  <si>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</si>
  <si>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</si>
  <si>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</si>
  <si>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</si>
  <si>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</si>
  <si>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</si>
  <si>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</si>
  <si>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</si>
  <si>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</si>
  <si>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</si>
  <si>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</si>
  <si>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</si>
  <si>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</si>
  <si>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</si>
  <si>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</si>
  <si>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</si>
  <si>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</si>
  <si>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</si>
  <si>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</si>
  <si>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</si>
  <si>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</si>
  <si>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</si>
  <si>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</si>
  <si>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</si>
  <si>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</si>
  <si>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</si>
  <si>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</si>
  <si>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</si>
  <si>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</si>
  <si>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</si>
  <si>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</si>
  <si>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</si>
  <si>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</si>
  <si>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</si>
  <si>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</si>
  <si>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$ 427,70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</si>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</sst>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6.60" customWidth="1"/>
    <col min="7" max="7" width="14.28" customWidth="1"/>
    <col min="8" max="8" width="15.81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4.93</v>
      </c>
      <c r="I10" s="12">
        <f ca="1">ROUND(INDIRECT(ADDRESS(ROW()+(0), COLUMN()+(-2), 1))*INDIRECT(ADDRESS(ROW()+(0), COLUMN()+(-1), 1)), 2)</f>
        <v>14.79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2612.71</v>
      </c>
      <c r="I11" s="12">
        <f ca="1">ROUND(INDIRECT(ADDRESS(ROW()+(0), COLUMN()+(-2), 1))*INDIRECT(ADDRESS(ROW()+(0), COLUMN()+(-1), 1)), 2)</f>
        <v>261.27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1650.52</v>
      </c>
      <c r="I12" s="12">
        <f ca="1">ROUND(INDIRECT(ADDRESS(ROW()+(0), COLUMN()+(-2), 1))*INDIRECT(ADDRESS(ROW()+(0), COLUMN()+(-1), 1)), 2)</f>
        <v>16.51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39.7</v>
      </c>
      <c r="I13" s="12">
        <f ca="1">ROUND(INDIRECT(ADDRESS(ROW()+(0), COLUMN()+(-2), 1))*INDIRECT(ADDRESS(ROW()+(0), COLUMN()+(-1), 1)), 2)</f>
        <v>0.4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22.86</v>
      </c>
      <c r="I14" s="12">
        <f ca="1">ROUND(INDIRECT(ADDRESS(ROW()+(0), COLUMN()+(-2), 1))*INDIRECT(ADDRESS(ROW()+(0), COLUMN()+(-1), 1)), 2)</f>
        <v>0.37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315.71</v>
      </c>
      <c r="I15" s="12">
        <f ca="1">ROUND(INDIRECT(ADDRESS(ROW()+(0), COLUMN()+(-2), 1))*INDIRECT(ADDRESS(ROW()+(0), COLUMN()+(-1), 1)), 2)</f>
        <v>41.04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2.24</v>
      </c>
      <c r="I16" s="12">
        <f ca="1">ROUND(INDIRECT(ADDRESS(ROW()+(0), COLUMN()+(-2), 1))*INDIRECT(ADDRESS(ROW()+(0), COLUMN()+(-1), 1)), 2)</f>
        <v>44.8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2.1</v>
      </c>
      <c r="H17" s="12">
        <v>44.84</v>
      </c>
      <c r="I17" s="12">
        <f ca="1">ROUND(INDIRECT(ADDRESS(ROW()+(0), COLUMN()+(-2), 1))*INDIRECT(ADDRESS(ROW()+(0), COLUMN()+(-1), 1)), 2)</f>
        <v>94.16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2">
        <v>323.63</v>
      </c>
      <c r="I18" s="12">
        <f ca="1">ROUND(INDIRECT(ADDRESS(ROW()+(0), COLUMN()+(-2), 1))*INDIRECT(ADDRESS(ROW()+(0), COLUMN()+(-1), 1)), 2)</f>
        <v>339.81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</v>
      </c>
      <c r="H19" s="12">
        <v>77.48</v>
      </c>
      <c r="I19" s="12">
        <f ca="1">ROUND(INDIRECT(ADDRESS(ROW()+(0), COLUMN()+(-2), 1))*INDIRECT(ADDRESS(ROW()+(0), COLUMN()+(-1), 1)), 2)</f>
        <v>30.99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232.72</v>
      </c>
      <c r="I20" s="12">
        <f ca="1">ROUND(INDIRECT(ADDRESS(ROW()+(0), COLUMN()+(-2), 1))*INDIRECT(ADDRESS(ROW()+(0), COLUMN()+(-1), 1)), 2)</f>
        <v>244.36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27.59</v>
      </c>
      <c r="I21" s="12">
        <f ca="1">ROUND(INDIRECT(ADDRESS(ROW()+(0), COLUMN()+(-2), 1))*INDIRECT(ADDRESS(ROW()+(0), COLUMN()+(-1), 1)), 2)</f>
        <v>28.97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2">
        <v>5.58</v>
      </c>
      <c r="I22" s="12">
        <f ca="1">ROUND(INDIRECT(ADDRESS(ROW()+(0), COLUMN()+(-2), 1))*INDIRECT(ADDRESS(ROW()+(0), COLUMN()+(-1), 1)), 2)</f>
        <v>44.64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150.6</v>
      </c>
      <c r="I23" s="12">
        <f ca="1">ROUND(INDIRECT(ADDRESS(ROW()+(0), COLUMN()+(-2), 1))*INDIRECT(ADDRESS(ROW()+(0), COLUMN()+(-1), 1)), 2)</f>
        <v>158.13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2">
        <v>0.47</v>
      </c>
      <c r="I24" s="12">
        <f ca="1">ROUND(INDIRECT(ADDRESS(ROW()+(0), COLUMN()+(-2), 1))*INDIRECT(ADDRESS(ROW()+(0), COLUMN()+(-1), 1)), 2)</f>
        <v>6.58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2">
        <v>56.47</v>
      </c>
      <c r="I25" s="12">
        <f ca="1">ROUND(INDIRECT(ADDRESS(ROW()+(0), COLUMN()+(-2), 1))*INDIRECT(ADDRESS(ROW()+(0), COLUMN()+(-1), 1)), 2)</f>
        <v>22.59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4">
        <v>33.16</v>
      </c>
      <c r="I26" s="14">
        <f ca="1">ROUND(INDIRECT(ADDRESS(ROW()+(0), COLUMN()+(-2), 1))*INDIRECT(ADDRESS(ROW()+(0), COLUMN()+(-1), 1)), 2)</f>
        <v>1.66</v>
      </c>
    </row>
    <row r="27" spans="1:9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1351.07</v>
      </c>
    </row>
    <row r="28" spans="1:9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0.065</v>
      </c>
      <c r="H29" s="14">
        <v>53.58</v>
      </c>
      <c r="I29" s="14">
        <f ca="1">ROUND(INDIRECT(ADDRESS(ROW()+(0), COLUMN()+(-2), 1))*INDIRECT(ADDRESS(ROW()+(0), COLUMN()+(-1), 1)), 2)</f>
        <v>3.48</v>
      </c>
    </row>
    <row r="30" spans="1:9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17">
        <f ca="1">ROUND(SUM(INDIRECT(ADDRESS(ROW()+(-1), COLUMN()+(0), 1))), 2)</f>
        <v>3.48</v>
      </c>
    </row>
    <row r="31" spans="1:9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5"/>
      <c r="I31" s="15"/>
    </row>
    <row r="32" spans="1:9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"/>
      <c r="G32" s="11">
        <v>0.124</v>
      </c>
      <c r="H32" s="12">
        <v>119.98</v>
      </c>
      <c r="I32" s="12">
        <f ca="1">ROUND(INDIRECT(ADDRESS(ROW()+(0), COLUMN()+(-2), 1))*INDIRECT(ADDRESS(ROW()+(0), COLUMN()+(-1), 1)), 2)</f>
        <v>14.88</v>
      </c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1.008</v>
      </c>
      <c r="H33" s="12">
        <v>70.3</v>
      </c>
      <c r="I33" s="12">
        <f ca="1">ROUND(INDIRECT(ADDRESS(ROW()+(0), COLUMN()+(-2), 1))*INDIRECT(ADDRESS(ROW()+(0), COLUMN()+(-1), 1)), 2)</f>
        <v>70.86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0.249</v>
      </c>
      <c r="H34" s="12">
        <v>119.98</v>
      </c>
      <c r="I34" s="12">
        <f ca="1">ROUND(INDIRECT(ADDRESS(ROW()+(0), COLUMN()+(-2), 1))*INDIRECT(ADDRESS(ROW()+(0), COLUMN()+(-1), 1)), 2)</f>
        <v>29.88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0.249</v>
      </c>
      <c r="H35" s="12">
        <v>73.05</v>
      </c>
      <c r="I35" s="12">
        <f ca="1">ROUND(INDIRECT(ADDRESS(ROW()+(0), COLUMN()+(-2), 1))*INDIRECT(ADDRESS(ROW()+(0), COLUMN()+(-1), 1)), 2)</f>
        <v>18.19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0.069</v>
      </c>
      <c r="H36" s="12">
        <v>123.28</v>
      </c>
      <c r="I36" s="12">
        <f ca="1">ROUND(INDIRECT(ADDRESS(ROW()+(0), COLUMN()+(-2), 1))*INDIRECT(ADDRESS(ROW()+(0), COLUMN()+(-1), 1)), 2)</f>
        <v>8.51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0.069</v>
      </c>
      <c r="H37" s="12">
        <v>73.05</v>
      </c>
      <c r="I37" s="12">
        <f ca="1">ROUND(INDIRECT(ADDRESS(ROW()+(0), COLUMN()+(-2), 1))*INDIRECT(ADDRESS(ROW()+(0), COLUMN()+(-1), 1)), 2)</f>
        <v>5.04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0.552</v>
      </c>
      <c r="H38" s="12">
        <v>119.98</v>
      </c>
      <c r="I38" s="12">
        <f ca="1">ROUND(INDIRECT(ADDRESS(ROW()+(0), COLUMN()+(-2), 1))*INDIRECT(ADDRESS(ROW()+(0), COLUMN()+(-1), 1)), 2)</f>
        <v>66.23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3">
        <v>0.276</v>
      </c>
      <c r="H39" s="14">
        <v>73.05</v>
      </c>
      <c r="I39" s="14">
        <f ca="1">ROUND(INDIRECT(ADDRESS(ROW()+(0), COLUMN()+(-2), 1))*INDIRECT(ADDRESS(ROW()+(0), COLUMN()+(-1), 1)), 2)</f>
        <v>20.16</v>
      </c>
    </row>
    <row r="40" spans="1:9" ht="13.50" thickBot="1" customHeight="1">
      <c r="A40" s="15"/>
      <c r="B40" s="15"/>
      <c r="C40" s="15"/>
      <c r="D40" s="15"/>
      <c r="E40" s="15"/>
      <c r="F40" s="15"/>
      <c r="G40" s="9" t="s">
        <v>94</v>
      </c>
      <c r="H40" s="9"/>
      <c r="I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233.75</v>
      </c>
    </row>
    <row r="41" spans="1:9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8"/>
      <c r="H41" s="15"/>
      <c r="I41" s="15"/>
    </row>
    <row r="42" spans="1:9" ht="13.50" thickBot="1" customHeight="1">
      <c r="A42" s="19"/>
      <c r="B42" s="19"/>
      <c r="C42" s="19"/>
      <c r="D42" s="20" t="s">
        <v>96</v>
      </c>
      <c r="E42" s="19" t="s">
        <v>97</v>
      </c>
      <c r="F42" s="19"/>
      <c r="G42" s="13">
        <v>2</v>
      </c>
      <c r="H42" s="14">
        <f ca="1">ROUND(SUM(INDIRECT(ADDRESS(ROW()+(-2), COLUMN()+(1), 1)),INDIRECT(ADDRESS(ROW()+(-12), COLUMN()+(1), 1)),INDIRECT(ADDRESS(ROW()+(-15), COLUMN()+(1), 1))), 2)</f>
        <v>1588.3</v>
      </c>
      <c r="I42" s="14">
        <f ca="1">ROUND(INDIRECT(ADDRESS(ROW()+(0), COLUMN()+(-2), 1))*INDIRECT(ADDRESS(ROW()+(0), COLUMN()+(-1), 1))/100, 2)</f>
        <v>31.77</v>
      </c>
    </row>
    <row r="43" spans="1:9" ht="13.50" thickBot="1" customHeight="1">
      <c r="A43" s="21" t="s">
        <v>98</v>
      </c>
      <c r="B43" s="21"/>
      <c r="C43" s="21"/>
      <c r="D43" s="22"/>
      <c r="E43" s="23"/>
      <c r="F43" s="23"/>
      <c r="G43" s="24" t="s">
        <v>99</v>
      </c>
      <c r="H43" s="25"/>
      <c r="I43" s="26">
        <f ca="1">ROUND(SUM(INDIRECT(ADDRESS(ROW()+(-1), COLUMN()+(0), 1)),INDIRECT(ADDRESS(ROW()+(-3), COLUMN()+(0), 1)),INDIRECT(ADDRESS(ROW()+(-13), COLUMN()+(0), 1)),INDIRECT(ADDRESS(ROW()+(-16), COLUMN()+(0), 1))), 2)</f>
        <v>1620.07</v>
      </c>
    </row>
  </sheetData>
  <mergeCells count="78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G27:H27"/>
    <mergeCell ref="A28:C28"/>
    <mergeCell ref="E28:G28"/>
    <mergeCell ref="A29:C29"/>
    <mergeCell ref="E29:F29"/>
    <mergeCell ref="A30:C30"/>
    <mergeCell ref="E30:F30"/>
    <mergeCell ref="G30:H30"/>
    <mergeCell ref="A31:C31"/>
    <mergeCell ref="E31:G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G40:H40"/>
    <mergeCell ref="A41:C41"/>
    <mergeCell ref="E41:G41"/>
    <mergeCell ref="A42:C42"/>
    <mergeCell ref="E42:F42"/>
    <mergeCell ref="A43:F43"/>
    <mergeCell ref="G43:H43"/>
  </mergeCells>
  <pageMargins left="0.147638" right="0.147638" top="0.206693" bottom="0.206693" header="0.0" footer="0.0"/>
  <pageSetup paperSize="9" orientation="portrait"/>
  <rowBreaks count="0" manualBreakCount="0">
    </rowBreaks>
</worksheet>
</file>