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<sst xmlns="http://schemas.openxmlformats.org/spreadsheetml/2006/main" count="44" uniqueCount="44">
  <si>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</si>
  <si>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FUV010</t>
  </si>
  <si>
    <t xml:space="preserve">m²</t>
  </si>
  <si>
    <t xml:space="preserve">Cerramiento de fachada de vidrioblocks.</t>
  </si>
  <si>
    <r>
      <rPr>
        <sz val="8.25"/>
        <color rgb="FF000000"/>
        <rFont val="Arial"/>
        <family val="2"/>
      </rPr>
      <t xml:space="preserve">Cerramiento de fachada de mampostería de bloques huecos de vidrio moldeado ondulado, incoloro, 190x190x80 mm, asentados con mortero adhesivo, Webertec Glass "WEBER", color blanco, compuesto de cemento blanco, resina sintética hidrófuga, agregados silíceos y calcáreos y aditivos orgánicos e inorgánicos, y varillas de acero galvanizado, con juntas perimetrales de 3,5 cm de espesor y juntas entre bloques de 1 cm de espesor mínimo, con banda autoadhesiva desolidarizante de espuma de poliuretano de celdas cerradas, de 3,2 mm de espesor y 70 mm de anchura. Incluso crucetas de PVC para la colocación de bloques de vidrio moldeado y silicona para sellado perimetral.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</si>
  <si>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</si>
  <si>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</si>
  <si>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</si>
  <si>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</si>
  <si>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</si>
  <si>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</si>
  <si>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</si>
  <si>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mt12psg041c</t>
  </si>
  <si>
    <t xml:space="preserve">m</t>
  </si>
  <si>
    <t xml:space="preserve">Banda autoadhesiva desolidarizante de espuma de poliuretano de celdas cerradas, de 3,2 mm de espesor y 70 mm de anchura, resistencia térmica 0,10 m²K/W, conductividad térmica 0,032 W/(mK).</t>
  </si>
  <si>
    <t xml:space="preserve">mt21vmh010ada</t>
  </si>
  <si>
    <t xml:space="preserve">Ud</t>
  </si>
  <si>
    <t xml:space="preserve">Bloque hueco de vidrio moldeado ondulado, incoloro, 190x190x80 mm.</t>
  </si>
  <si>
    <t xml:space="preserve">mt09mcw030a</t>
  </si>
  <si>
    <t xml:space="preserve">kg</t>
  </si>
  <si>
    <t xml:space="preserve">Mortero adhesivo, Webertec Glass "WEBER", color blanco, para el montaje y emboquillado de vidrioblocks.</t>
  </si>
  <si>
    <t xml:space="preserve">mt07www060a</t>
  </si>
  <si>
    <t xml:space="preserve">kg</t>
  </si>
  <si>
    <t xml:space="preserve">Varilla de acero galvanizado, de 6 mm de diámetro.</t>
  </si>
  <si>
    <t xml:space="preserve">mt21vva110</t>
  </si>
  <si>
    <t xml:space="preserve">Ud</t>
  </si>
  <si>
    <t xml:space="preserve">Repercusión, por m², de crucetas de PVC para la colocación de vidrioblocks.</t>
  </si>
  <si>
    <t xml:space="preserve">mt15sja025b</t>
  </si>
  <si>
    <t xml:space="preserve">Ud</t>
  </si>
  <si>
    <t xml:space="preserve">Cartucho de silicona acética monocomponente, antimoho, color transparente, de 310 ml.</t>
  </si>
  <si>
    <t xml:space="preserve">Subtotal materiales:</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</si>
  <si>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</si>
  <si>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</si>
  <si>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</si>
  <si>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</si>
  <si>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</si>
  <si>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</si>
  <si>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</si>
  <si>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</si>
  <si>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</si>
  <si>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</si>
  <si>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</si>
  <si>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$ 166,64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</si>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</sst>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0.55"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v>
      </c>
      <c r="F10" s="12">
        <v>6.19</v>
      </c>
      <c r="G10" s="12">
        <f ca="1">ROUND(INDIRECT(ADDRESS(ROW()+(0), COLUMN()+(-2), 1))*INDIRECT(ADDRESS(ROW()+(0), COLUMN()+(-1), 1)), 2)</f>
        <v>3.1</v>
      </c>
    </row>
    <row r="11" spans="1:7" ht="13.50" thickBot="1" customHeight="1">
      <c r="A11" s="1" t="s">
        <v>15</v>
      </c>
      <c r="B11" s="1"/>
      <c r="C11" s="10" t="s">
        <v>16</v>
      </c>
      <c r="D11" s="1" t="s">
        <v>17</v>
      </c>
      <c r="E11" s="11">
        <v>25</v>
      </c>
      <c r="F11" s="12">
        <v>48.94</v>
      </c>
      <c r="G11" s="12">
        <f ca="1">ROUND(INDIRECT(ADDRESS(ROW()+(0), COLUMN()+(-2), 1))*INDIRECT(ADDRESS(ROW()+(0), COLUMN()+(-1), 1)), 2)</f>
        <v>1223.5</v>
      </c>
    </row>
    <row r="12" spans="1:7" ht="24.00" thickBot="1" customHeight="1">
      <c r="A12" s="1" t="s">
        <v>18</v>
      </c>
      <c r="B12" s="1"/>
      <c r="C12" s="10" t="s">
        <v>19</v>
      </c>
      <c r="D12" s="1" t="s">
        <v>20</v>
      </c>
      <c r="E12" s="11">
        <v>12</v>
      </c>
      <c r="F12" s="12">
        <v>11.05</v>
      </c>
      <c r="G12" s="12">
        <f ca="1">ROUND(INDIRECT(ADDRESS(ROW()+(0), COLUMN()+(-2), 1))*INDIRECT(ADDRESS(ROW()+(0), COLUMN()+(-1), 1)), 2)</f>
        <v>132.6</v>
      </c>
    </row>
    <row r="13" spans="1:7" ht="13.50" thickBot="1" customHeight="1">
      <c r="A13" s="1" t="s">
        <v>21</v>
      </c>
      <c r="B13" s="1"/>
      <c r="C13" s="10" t="s">
        <v>22</v>
      </c>
      <c r="D13" s="1" t="s">
        <v>23</v>
      </c>
      <c r="E13" s="11">
        <v>2.35</v>
      </c>
      <c r="F13" s="12">
        <v>59.01</v>
      </c>
      <c r="G13" s="12">
        <f ca="1">ROUND(INDIRECT(ADDRESS(ROW()+(0), COLUMN()+(-2), 1))*INDIRECT(ADDRESS(ROW()+(0), COLUMN()+(-1), 1)), 2)</f>
        <v>138.67</v>
      </c>
    </row>
    <row r="14" spans="1:7" ht="13.50" thickBot="1" customHeight="1">
      <c r="A14" s="1" t="s">
        <v>24</v>
      </c>
      <c r="B14" s="1"/>
      <c r="C14" s="10" t="s">
        <v>25</v>
      </c>
      <c r="D14" s="1" t="s">
        <v>26</v>
      </c>
      <c r="E14" s="11">
        <v>1</v>
      </c>
      <c r="F14" s="12">
        <v>62.64</v>
      </c>
      <c r="G14" s="12">
        <f ca="1">ROUND(INDIRECT(ADDRESS(ROW()+(0), COLUMN()+(-2), 1))*INDIRECT(ADDRESS(ROW()+(0), COLUMN()+(-1), 1)), 2)</f>
        <v>62.64</v>
      </c>
    </row>
    <row r="15" spans="1:7" ht="24.00" thickBot="1" customHeight="1">
      <c r="A15" s="1" t="s">
        <v>27</v>
      </c>
      <c r="B15" s="1"/>
      <c r="C15" s="10" t="s">
        <v>28</v>
      </c>
      <c r="D15" s="1" t="s">
        <v>29</v>
      </c>
      <c r="E15" s="13">
        <v>0.5</v>
      </c>
      <c r="F15" s="14">
        <v>199.47</v>
      </c>
      <c r="G15" s="14">
        <f ca="1">ROUND(INDIRECT(ADDRESS(ROW()+(0), COLUMN()+(-2), 1))*INDIRECT(ADDRESS(ROW()+(0), COLUMN()+(-1), 1)), 2)</f>
        <v>99.74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1660.25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4.343</v>
      </c>
      <c r="F18" s="12">
        <v>119.98</v>
      </c>
      <c r="G18" s="12">
        <f ca="1">ROUND(INDIRECT(ADDRESS(ROW()+(0), COLUMN()+(-2), 1))*INDIRECT(ADDRESS(ROW()+(0), COLUMN()+(-1), 1)), 2)</f>
        <v>521.07</v>
      </c>
    </row>
    <row r="19" spans="1:7" ht="13.50" thickBot="1" customHeight="1">
      <c r="A19" s="1" t="s">
        <v>35</v>
      </c>
      <c r="B19" s="1"/>
      <c r="C19" s="10" t="s">
        <v>36</v>
      </c>
      <c r="D19" s="1" t="s">
        <v>37</v>
      </c>
      <c r="E19" s="13">
        <v>2.171</v>
      </c>
      <c r="F19" s="14">
        <v>70.3</v>
      </c>
      <c r="G19" s="14">
        <f ca="1">ROUND(INDIRECT(ADDRESS(ROW()+(0), COLUMN()+(-2), 1))*INDIRECT(ADDRESS(ROW()+(0), COLUMN()+(-1), 1)), 2)</f>
        <v>152.62</v>
      </c>
    </row>
    <row r="20" spans="1:7" ht="13.50" thickBot="1" customHeight="1">
      <c r="A20" s="15"/>
      <c r="B20" s="15"/>
      <c r="C20" s="15"/>
      <c r="D20" s="15"/>
      <c r="E20" s="9" t="s">
        <v>38</v>
      </c>
      <c r="F20" s="9"/>
      <c r="G20" s="17">
        <f ca="1">ROUND(SUM(INDIRECT(ADDRESS(ROW()+(-1), COLUMN()+(0), 1)),INDIRECT(ADDRESS(ROW()+(-2), COLUMN()+(0), 1))), 2)</f>
        <v>673.69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2333.94</v>
      </c>
      <c r="G22" s="14">
        <f ca="1">ROUND(INDIRECT(ADDRESS(ROW()+(0), COLUMN()+(-2), 1))*INDIRECT(ADDRESS(ROW()+(0), COLUMN()+(-1), 1))/100, 2)</f>
        <v>46.68</v>
      </c>
    </row>
    <row r="23" spans="1:7" ht="13.50" thickBot="1" customHeight="1">
      <c r="A23" s="21" t="s">
        <v>42</v>
      </c>
      <c r="B23" s="21"/>
      <c r="C23" s="22"/>
      <c r="D23" s="23"/>
      <c r="E23" s="24" t="s">
        <v>43</v>
      </c>
      <c r="F23" s="25"/>
      <c r="G23" s="26">
        <f ca="1">ROUND(SUM(INDIRECT(ADDRESS(ROW()+(-1), COLUMN()+(0), 1)),INDIRECT(ADDRESS(ROW()+(-3), COLUMN()+(0), 1)),INDIRECT(ADDRESS(ROW()+(-7), COLUMN()+(0), 1))), 2)</f>
        <v>2380.62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