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<sst xmlns="http://schemas.openxmlformats.org/spreadsheetml/2006/main" count="74" uniqueCount="74">
  <si>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</si>
  <si>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EMF060</t>
  </si>
  <si>
    <t xml:space="preserve">m²</t>
  </si>
  <si>
    <t xml:space="preserve">Losa de viguetas de madera y entrevigado con tableros cerámicos.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</si>
  <si>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cepillado; entrevigado con tableros cerámicos huecos machihembrados, para revestir, 50x20x3 cm, con las testas rectas; y malla electrosoldada de alambre liso de acero tipo 6x6 10/10, en capa de compresión de 4 cm de espesor de concreto ligero HL-25/B/10/XC2, densidad entre 1200 y 1500 kg/m³, (cantidad mínima de cemento 275 kg/m³), premezclado; apuntalamiento y desapuntalamiento de las viguetas. Incluso alambre de atar, separadores, elementos de atado de viguetas y cadenas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</si>
  <si>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</si>
  <si>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</si>
  <si>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</si>
  <si>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</si>
  <si>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</si>
  <si>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</si>
  <si>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</si>
  <si>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</si>
  <si>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</si>
  <si>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</si>
  <si>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</si>
  <si>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</si>
  <si>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</si>
  <si>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</si>
  <si>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</si>
  <si>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</si>
  <si>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</si>
  <si>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</si>
  <si>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</si>
  <si>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</si>
  <si>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</si>
  <si>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</si>
  <si>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mt07aco020m</t>
  </si>
  <si>
    <t xml:space="preserve">Ud</t>
  </si>
  <si>
    <t xml:space="preserve">Separador homologado para malla electrosoldada.</t>
  </si>
  <si>
    <t xml:space="preserve">mt07ame070a</t>
  </si>
  <si>
    <t xml:space="preserve">m²</t>
  </si>
  <si>
    <t xml:space="preserve">Malla electrosoldada de alambre liso de acero tipo 6x6 10/10, separación 15,24x15,24 cm y Ø 3,43-3,43 mm, según NMX-B-290-CANACERO.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</si>
  <si>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</si>
  <si>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</si>
  <si>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</si>
  <si>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</si>
  <si>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</si>
  <si>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ligero HLA-25/B/10/XC2, de entre 1200 y 1500 kg/m³ de densidad, cantidad mínima de cemento 275 kg/m³, premezclado.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</si>
  <si>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</si>
  <si>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</si>
  <si>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</si>
  <si>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</si>
  <si>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</si>
  <si>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</si>
  <si>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</si>
  <si>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</si>
  <si>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</si>
  <si>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</si>
  <si>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</si>
  <si>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</si>
  <si>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</si>
  <si>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</si>
  <si>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mo043</t>
  </si>
  <si>
    <t xml:space="preserve">h</t>
  </si>
  <si>
    <t xml:space="preserve">Oficial 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</si>
  <si>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</si>
  <si>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</si>
  <si>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</si>
  <si>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</si>
  <si>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</si>
  <si>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</si>
  <si>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</si>
  <si>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</si>
  <si>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</si>
  <si>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</si>
  <si>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</si>
  <si>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</si>
  <si>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</si>
  <si>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</si>
  <si>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</si>
  <si>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</si>
  <si>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$ 78,74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</si>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</sst>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1.22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96.33</v>
      </c>
      <c r="G10" s="12">
        <f ca="1">ROUND(INDIRECT(ADDRESS(ROW()+(0), COLUMN()+(-2), 1))*INDIRECT(ADDRESS(ROW()+(0), COLUMN()+(-1), 1)), 2)</f>
        <v>3.85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28.53</v>
      </c>
      <c r="G11" s="12">
        <f ca="1">ROUND(INDIRECT(ADDRESS(ROW()+(0), COLUMN()+(-2), 1))*INDIRECT(ADDRESS(ROW()+(0), COLUMN()+(-1), 1)), 2)</f>
        <v>1.28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293.38</v>
      </c>
      <c r="G12" s="12">
        <f ca="1">ROUND(INDIRECT(ADDRESS(ROW()+(0), COLUMN()+(-2), 1))*INDIRECT(ADDRESS(ROW()+(0), COLUMN()+(-1), 1)), 2)</f>
        <v>3.81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8491.99</v>
      </c>
      <c r="G13" s="12">
        <f ca="1">ROUND(INDIRECT(ADDRESS(ROW()+(0), COLUMN()+(-2), 1))*INDIRECT(ADDRESS(ROW()+(0), COLUMN()+(-1), 1)), 2)</f>
        <v>84.92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10</v>
      </c>
      <c r="F14" s="12">
        <v>4.14</v>
      </c>
      <c r="G14" s="12">
        <f ca="1">ROUND(INDIRECT(ADDRESS(ROW()+(0), COLUMN()+(-2), 1))*INDIRECT(ADDRESS(ROW()+(0), COLUMN()+(-1), 1)), 2)</f>
        <v>41.4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1.36</v>
      </c>
      <c r="G15" s="12">
        <f ca="1">ROUND(INDIRECT(ADDRESS(ROW()+(0), COLUMN()+(-2), 1))*INDIRECT(ADDRESS(ROW()+(0), COLUMN()+(-1), 1)), 2)</f>
        <v>2.72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1.1</v>
      </c>
      <c r="F16" s="12">
        <v>18.31</v>
      </c>
      <c r="G16" s="12">
        <f ca="1">ROUND(INDIRECT(ADDRESS(ROW()+(0), COLUMN()+(-2), 1))*INDIRECT(ADDRESS(ROW()+(0), COLUMN()+(-1), 1)), 2)</f>
        <v>20.14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0.017</v>
      </c>
      <c r="F17" s="12">
        <v>22.86</v>
      </c>
      <c r="G17" s="12">
        <f ca="1">ROUND(INDIRECT(ADDRESS(ROW()+(0), COLUMN()+(-2), 1))*INDIRECT(ADDRESS(ROW()+(0), COLUMN()+(-1), 1)), 2)</f>
        <v>0.39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0.042</v>
      </c>
      <c r="F18" s="14">
        <v>3146.39</v>
      </c>
      <c r="G18" s="14">
        <f ca="1">ROUND(INDIRECT(ADDRESS(ROW()+(0), COLUMN()+(-2), 1))*INDIRECT(ADDRESS(ROW()+(0), COLUMN()+(-1), 1)), 2)</f>
        <v>132.15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290.66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0.746</v>
      </c>
      <c r="F21" s="12">
        <v>124.86</v>
      </c>
      <c r="G21" s="12">
        <f ca="1">ROUND(INDIRECT(ADDRESS(ROW()+(0), COLUMN()+(-2), 1))*INDIRECT(ADDRESS(ROW()+(0), COLUMN()+(-1), 1)), 2)</f>
        <v>93.15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0.746</v>
      </c>
      <c r="F22" s="12">
        <v>75.97</v>
      </c>
      <c r="G22" s="12">
        <f ca="1">ROUND(INDIRECT(ADDRESS(ROW()+(0), COLUMN()+(-2), 1))*INDIRECT(ADDRESS(ROW()+(0), COLUMN()+(-1), 1)), 2)</f>
        <v>56.67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0.156</v>
      </c>
      <c r="F23" s="12">
        <v>124.86</v>
      </c>
      <c r="G23" s="12">
        <f ca="1">ROUND(INDIRECT(ADDRESS(ROW()+(0), COLUMN()+(-2), 1))*INDIRECT(ADDRESS(ROW()+(0), COLUMN()+(-1), 1)), 2)</f>
        <v>19.48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0.156</v>
      </c>
      <c r="F24" s="12">
        <v>75.97</v>
      </c>
      <c r="G24" s="12">
        <f ca="1">ROUND(INDIRECT(ADDRESS(ROW()+(0), COLUMN()+(-2), 1))*INDIRECT(ADDRESS(ROW()+(0), COLUMN()+(-1), 1)), 2)</f>
        <v>11.85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0.034</v>
      </c>
      <c r="F25" s="12">
        <v>124.86</v>
      </c>
      <c r="G25" s="12">
        <f ca="1">ROUND(INDIRECT(ADDRESS(ROW()+(0), COLUMN()+(-2), 1))*INDIRECT(ADDRESS(ROW()+(0), COLUMN()+(-1), 1)), 2)</f>
        <v>4.25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0.034</v>
      </c>
      <c r="F26" s="12">
        <v>75.97</v>
      </c>
      <c r="G26" s="12">
        <f ca="1">ROUND(INDIRECT(ADDRESS(ROW()+(0), COLUMN()+(-2), 1))*INDIRECT(ADDRESS(ROW()+(0), COLUMN()+(-1), 1)), 2)</f>
        <v>2.58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0.044</v>
      </c>
      <c r="F27" s="12">
        <v>124.86</v>
      </c>
      <c r="G27" s="12">
        <f ca="1">ROUND(INDIRECT(ADDRESS(ROW()+(0), COLUMN()+(-2), 1))*INDIRECT(ADDRESS(ROW()+(0), COLUMN()+(-1), 1)), 2)</f>
        <v>5.49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0.185</v>
      </c>
      <c r="F28" s="12">
        <v>75.97</v>
      </c>
      <c r="G28" s="12">
        <f ca="1">ROUND(INDIRECT(ADDRESS(ROW()+(0), COLUMN()+(-2), 1))*INDIRECT(ADDRESS(ROW()+(0), COLUMN()+(-1), 1)), 2)</f>
        <v>14.05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0.234</v>
      </c>
      <c r="F29" s="14">
        <v>70.3</v>
      </c>
      <c r="G29" s="14">
        <f ca="1">ROUND(INDIRECT(ADDRESS(ROW()+(0), COLUMN()+(-2), 1))*INDIRECT(ADDRESS(ROW()+(0), COLUMN()+(-1), 1)), 2)</f>
        <v>16.45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223.97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9"/>
      <c r="B32" s="19"/>
      <c r="C32" s="20" t="s">
        <v>70</v>
      </c>
      <c r="D32" s="19" t="s">
        <v>71</v>
      </c>
      <c r="E32" s="13">
        <v>2</v>
      </c>
      <c r="F32" s="14">
        <f ca="1">ROUND(SUM(INDIRECT(ADDRESS(ROW()+(-2), COLUMN()+(1), 1)),INDIRECT(ADDRESS(ROW()+(-13), COLUMN()+(1), 1))), 2)</f>
        <v>514.63</v>
      </c>
      <c r="G32" s="14">
        <f ca="1">ROUND(INDIRECT(ADDRESS(ROW()+(0), COLUMN()+(-2), 1))*INDIRECT(ADDRESS(ROW()+(0), COLUMN()+(-1), 1))/100, 2)</f>
        <v>10.29</v>
      </c>
    </row>
    <row r="33" spans="1:7" ht="13.50" thickBot="1" customHeight="1">
      <c r="A33" s="21" t="s">
        <v>72</v>
      </c>
      <c r="B33" s="21"/>
      <c r="C33" s="22"/>
      <c r="D33" s="23"/>
      <c r="E33" s="24" t="s">
        <v>73</v>
      </c>
      <c r="F33" s="25"/>
      <c r="G33" s="26">
        <f ca="1">ROUND(SUM(INDIRECT(ADDRESS(ROW()+(-1), COLUMN()+(0), 1)),INDIRECT(ADDRESS(ROW()+(-3), COLUMN()+(0), 1)),INDIRECT(ADDRESS(ROW()+(-14), COLUMN()+(0), 1))), 2)</f>
        <v>524.92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