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<sst xmlns="http://schemas.openxmlformats.org/spreadsheetml/2006/main" count="97" uniqueCount="97">
  <si>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</si>
  <si>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QDE022</t>
  </si>
  <si>
    <t xml:space="preserve">m²</t>
  </si>
  <si>
    <t xml:space="preserve">Techumbre plana no transitable, no ventilada, ajardinada extensiva, tipo invertida. Impermeabilización con mantos prefabricados asfálticos, tipo bicapa.</t>
  </si>
  <si>
    <r>
      <rPr>
        <sz val="8.25"/>
        <color rgb="FF000000"/>
        <rFont val="Arial"/>
        <family val="2"/>
      </rPr>
      <t xml:space="preserve">Techumbre plana no transitable, no ventilada, ajardinada extensiva (ecológica), tipo invertida, pendiente del 1% al 5%. FORMACIÓN DE PENDIENTES: mediante encintado de limatesas, limahoyas y juntas con maestras de tabique de barro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IMPERMEABILIZACIÓN: tipo bicapa, adherida, compuesta por manto prefabricado de betún modificado con elastómero SBS, de 2,5 mm de espesor, con armado de fieltro de fibra de vidrio de 60 g/m², previa imprimación con emulsión asfáltica aniónica con cargas, y manto prefabricado de betún modificado con elastómero SBS, de 3,5 mm de espesor, con armado de fieltro de poliéster reforzado y estabilizado de 150 g/m² adherido al anterior con soplete, sin coincidir sus juntas;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</si>
  <si>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</si>
  <si>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</si>
  <si>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</si>
  <si>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</si>
  <si>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</si>
  <si>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</si>
  <si>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</si>
  <si>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</si>
  <si>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</si>
  <si>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</si>
  <si>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</si>
  <si>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</si>
  <si>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</si>
  <si>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</si>
  <si>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</si>
  <si>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</si>
  <si>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</si>
  <si>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</si>
  <si>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</si>
  <si>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</si>
  <si>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</si>
  <si>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</si>
  <si>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</si>
  <si>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</si>
  <si>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</si>
  <si>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</si>
  <si>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</si>
  <si>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</si>
  <si>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mt14lga010oc</t>
  </si>
  <si>
    <t xml:space="preserve">m²</t>
  </si>
  <si>
    <t xml:space="preserve">Manto prefabricado de betún modificado con elastómero SBS, de 3,5 mm de espesor, masa nominal 5 kg/m², con armado de fieltro de poliéster reforzado y estabilizado de 150 g/m², con autoprotección mineral de color verde, con resistencia a la penetración de raíces.</t>
  </si>
  <si>
    <t xml:space="preserve">mt14lba010a</t>
  </si>
  <si>
    <t xml:space="preserve">m²</t>
  </si>
  <si>
    <t xml:space="preserve">Manto prefabricado de betún modificado con elastómero SBS, de 2,5 mm de espesor, masa nominal 3 kg/m², con armado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</si>
  <si>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</si>
  <si>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</si>
  <si>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</si>
  <si>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</si>
  <si>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</si>
  <si>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</si>
  <si>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</si>
  <si>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</si>
  <si>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</si>
  <si>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</si>
  <si>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</si>
  <si>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</si>
  <si>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</si>
  <si>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</si>
  <si>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</si>
  <si>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</si>
  <si>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</si>
  <si>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techumbres ajardinadas extensivas.</t>
  </si>
  <si>
    <t xml:space="preserve">mt48sad020</t>
  </si>
  <si>
    <t xml:space="preserve">kg</t>
  </si>
  <si>
    <t xml:space="preserve">Roca volcánica de distintas granulometrías, para colocar sobre el sustrato orgánico en techumbres ajardinadas extensivas.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</si>
  <si>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</si>
  <si>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</si>
  <si>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</si>
  <si>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</si>
  <si>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</si>
  <si>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</si>
  <si>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</si>
  <si>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</si>
  <si>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</si>
  <si>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</si>
  <si>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</si>
  <si>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</si>
  <si>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</si>
  <si>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</si>
  <si>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</si>
  <si>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</si>
  <si>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</si>
  <si>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</si>
  <si>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</si>
  <si>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</si>
  <si>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</si>
  <si>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</si>
  <si>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</si>
  <si>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</si>
  <si>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</si>
  <si>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</si>
  <si>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</si>
  <si>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</si>
  <si>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</si>
  <si>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</si>
  <si>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</si>
  <si>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</si>
  <si>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</si>
  <si>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</si>
  <si>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</si>
  <si>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$ 726,28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</si>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</sst>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106.42" customWidth="1"/>
    <col min="5" max="5" width="205.70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92.00" thickBot="1" customHeight="1">
      <c r="A5" s="5" t="s">
        <v>4</v>
      </c>
      <c r="B5" s="5"/>
      <c r="C5" s="5"/>
      <c r="D5" s="5"/>
    </row>
    <row r="8" spans="1:8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2612.71</v>
      </c>
      <c r="H11" s="12">
        <f ca="1">ROUND(INDIRECT(ADDRESS(ROW()+(0), COLUMN()+(-2), 1))*INDIRECT(ADDRESS(ROW()+(0), COLUMN()+(-1), 1)), 2)</f>
        <v>261.27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22.86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315.71</v>
      </c>
      <c r="H15" s="12">
        <f ca="1">ROUND(INDIRECT(ADDRESS(ROW()+(0), COLUMN()+(-2), 1))*INDIRECT(ADDRESS(ROW()+(0), COLUMN()+(-1), 1)), 2)</f>
        <v>20.52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2.24</v>
      </c>
      <c r="H16" s="12">
        <f ca="1">ROUND(INDIRECT(ADDRESS(ROW()+(0), COLUMN()+(-2), 1))*INDIRECT(ADDRESS(ROW()+(0), COLUMN()+(-1), 1)), 2)</f>
        <v>22.4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306.96</v>
      </c>
      <c r="H17" s="12">
        <f ca="1">ROUND(INDIRECT(ADDRESS(ROW()+(0), COLUMN()+(-2), 1))*INDIRECT(ADDRESS(ROW()+(0), COLUMN()+(-1), 1)), 2)</f>
        <v>337.66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142.28</v>
      </c>
      <c r="H18" s="12">
        <f ca="1">ROUND(INDIRECT(ADDRESS(ROW()+(0), COLUMN()+(-2), 1))*INDIRECT(ADDRESS(ROW()+(0), COLUMN()+(-1), 1)), 2)</f>
        <v>156.51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0.3</v>
      </c>
      <c r="G19" s="12">
        <v>97.72</v>
      </c>
      <c r="H19" s="12">
        <f ca="1">ROUND(INDIRECT(ADDRESS(ROW()+(0), COLUMN()+(-2), 1))*INDIRECT(ADDRESS(ROW()+(0), COLUMN()+(-1), 1)), 2)</f>
        <v>29.32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2.1</v>
      </c>
      <c r="G20" s="12">
        <v>20.12</v>
      </c>
      <c r="H20" s="12">
        <f ca="1">ROUND(INDIRECT(ADDRESS(ROW()+(0), COLUMN()+(-2), 1))*INDIRECT(ADDRESS(ROW()+(0), COLUMN()+(-1), 1)), 2)</f>
        <v>42.25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232.72</v>
      </c>
      <c r="H21" s="12">
        <f ca="1">ROUND(INDIRECT(ADDRESS(ROW()+(0), COLUMN()+(-2), 1))*INDIRECT(ADDRESS(ROW()+(0), COLUMN()+(-1), 1)), 2)</f>
        <v>244.36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278.23</v>
      </c>
      <c r="H22" s="12">
        <f ca="1">ROUND(INDIRECT(ADDRESS(ROW()+(0), COLUMN()+(-2), 1))*INDIRECT(ADDRESS(ROW()+(0), COLUMN()+(-1), 1)), 2)</f>
        <v>292.14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1.05</v>
      </c>
      <c r="G23" s="12">
        <v>75.87</v>
      </c>
      <c r="H23" s="12">
        <f ca="1">ROUND(INDIRECT(ADDRESS(ROW()+(0), COLUMN()+(-2), 1))*INDIRECT(ADDRESS(ROW()+(0), COLUMN()+(-1), 1)), 2)</f>
        <v>79.66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60</v>
      </c>
      <c r="G24" s="12">
        <v>2.84</v>
      </c>
      <c r="H24" s="12">
        <f ca="1">ROUND(INDIRECT(ADDRESS(ROW()+(0), COLUMN()+(-2), 1))*INDIRECT(ADDRESS(ROW()+(0), COLUMN()+(-1), 1)), 2)</f>
        <v>170.4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3">
        <v>50</v>
      </c>
      <c r="G25" s="14">
        <v>4.01</v>
      </c>
      <c r="H25" s="14">
        <f ca="1">ROUND(INDIRECT(ADDRESS(ROW()+(0), COLUMN()+(-2), 1))*INDIRECT(ADDRESS(ROW()+(0), COLUMN()+(-1), 1)), 2)</f>
        <v>200.5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1888.87</v>
      </c>
    </row>
    <row r="27" spans="1:8" ht="13.50" thickBot="1" customHeight="1">
      <c r="A27" s="15">
        <v>2</v>
      </c>
      <c r="B27" s="15"/>
      <c r="C27" s="15"/>
      <c r="D27" s="18" t="s">
        <v>61</v>
      </c>
      <c r="E27" s="18"/>
      <c r="F27" s="18"/>
      <c r="G27" s="15"/>
      <c r="H27" s="15"/>
    </row>
    <row r="28" spans="1:8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3">
        <v>0.028</v>
      </c>
      <c r="G28" s="14">
        <v>53.58</v>
      </c>
      <c r="H28" s="14">
        <f ca="1">ROUND(INDIRECT(ADDRESS(ROW()+(0), COLUMN()+(-2), 1))*INDIRECT(ADDRESS(ROW()+(0), COLUMN()+(-1), 1)), 2)</f>
        <v>1.5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1))), 2)</f>
        <v>1.5</v>
      </c>
    </row>
    <row r="30" spans="1:8" ht="13.50" thickBot="1" customHeight="1">
      <c r="A30" s="15">
        <v>3</v>
      </c>
      <c r="B30" s="15"/>
      <c r="C30" s="15"/>
      <c r="D30" s="18" t="s">
        <v>66</v>
      </c>
      <c r="E30" s="18"/>
      <c r="F30" s="18"/>
      <c r="G30" s="15"/>
      <c r="H30" s="15"/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0.114</v>
      </c>
      <c r="G31" s="12">
        <v>119.98</v>
      </c>
      <c r="H31" s="12">
        <f ca="1">ROUND(INDIRECT(ADDRESS(ROW()+(0), COLUMN()+(-2), 1))*INDIRECT(ADDRESS(ROW()+(0), COLUMN()+(-1), 1)), 2)</f>
        <v>13.68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0.518</v>
      </c>
      <c r="G32" s="12">
        <v>70.3</v>
      </c>
      <c r="H32" s="12">
        <f ca="1">ROUND(INDIRECT(ADDRESS(ROW()+(0), COLUMN()+(-2), 1))*INDIRECT(ADDRESS(ROW()+(0), COLUMN()+(-1), 1)), 2)</f>
        <v>36.42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0.417</v>
      </c>
      <c r="G33" s="12">
        <v>119.98</v>
      </c>
      <c r="H33" s="12">
        <f ca="1">ROUND(INDIRECT(ADDRESS(ROW()+(0), COLUMN()+(-2), 1))*INDIRECT(ADDRESS(ROW()+(0), COLUMN()+(-1), 1)), 2)</f>
        <v>50.03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0.417</v>
      </c>
      <c r="G34" s="12">
        <v>73.05</v>
      </c>
      <c r="H34" s="12">
        <f ca="1">ROUND(INDIRECT(ADDRESS(ROW()+(0), COLUMN()+(-2), 1))*INDIRECT(ADDRESS(ROW()+(0), COLUMN()+(-1), 1)), 2)</f>
        <v>30.46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0.063</v>
      </c>
      <c r="G35" s="12">
        <v>123.28</v>
      </c>
      <c r="H35" s="12">
        <f ca="1">ROUND(INDIRECT(ADDRESS(ROW()+(0), COLUMN()+(-2), 1))*INDIRECT(ADDRESS(ROW()+(0), COLUMN()+(-1), 1)), 2)</f>
        <v>7.77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0.063</v>
      </c>
      <c r="G36" s="12">
        <v>73.05</v>
      </c>
      <c r="H36" s="12">
        <f ca="1">ROUND(INDIRECT(ADDRESS(ROW()+(0), COLUMN()+(-2), 1))*INDIRECT(ADDRESS(ROW()+(0), COLUMN()+(-1), 1)), 2)</f>
        <v>4.6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1">
        <v>0.067</v>
      </c>
      <c r="G37" s="12">
        <v>119.98</v>
      </c>
      <c r="H37" s="12">
        <f ca="1">ROUND(INDIRECT(ADDRESS(ROW()+(0), COLUMN()+(-2), 1))*INDIRECT(ADDRESS(ROW()+(0), COLUMN()+(-1), 1)), 2)</f>
        <v>8.04</v>
      </c>
    </row>
    <row r="38" spans="1:8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3">
        <v>0.067</v>
      </c>
      <c r="G38" s="14">
        <v>70.3</v>
      </c>
      <c r="H38" s="14">
        <f ca="1">ROUND(INDIRECT(ADDRESS(ROW()+(0), COLUMN()+(-2), 1))*INDIRECT(ADDRESS(ROW()+(0), COLUMN()+(-1), 1)), 2)</f>
        <v>4.71</v>
      </c>
    </row>
    <row r="39" spans="1:8" ht="13.50" thickBot="1" customHeight="1">
      <c r="A39" s="15"/>
      <c r="B39" s="15"/>
      <c r="C39" s="15"/>
      <c r="D39" s="15"/>
      <c r="E39" s="15"/>
      <c r="F39" s="9" t="s">
        <v>91</v>
      </c>
      <c r="G39" s="9"/>
      <c r="H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155.71</v>
      </c>
    </row>
    <row r="40" spans="1:8" ht="13.50" thickBot="1" customHeight="1">
      <c r="A40" s="15">
        <v>4</v>
      </c>
      <c r="B40" s="15"/>
      <c r="C40" s="15"/>
      <c r="D40" s="18" t="s">
        <v>92</v>
      </c>
      <c r="E40" s="18"/>
      <c r="F40" s="18"/>
      <c r="G40" s="15"/>
      <c r="H40" s="15"/>
    </row>
    <row r="41" spans="1:8" ht="13.50" thickBot="1" customHeight="1">
      <c r="A41" s="19"/>
      <c r="B41" s="19"/>
      <c r="C41" s="20" t="s">
        <v>93</v>
      </c>
      <c r="D41" s="19" t="s">
        <v>94</v>
      </c>
      <c r="E41" s="19"/>
      <c r="F41" s="13">
        <v>2</v>
      </c>
      <c r="G41" s="14">
        <f ca="1">ROUND(SUM(INDIRECT(ADDRESS(ROW()+(-2), COLUMN()+(1), 1)),INDIRECT(ADDRESS(ROW()+(-12), COLUMN()+(1), 1)),INDIRECT(ADDRESS(ROW()+(-15), COLUMN()+(1), 1))), 2)</f>
        <v>2046.08</v>
      </c>
      <c r="H41" s="14">
        <f ca="1">ROUND(INDIRECT(ADDRESS(ROW()+(0), COLUMN()+(-2), 1))*INDIRECT(ADDRESS(ROW()+(0), COLUMN()+(-1), 1))/100, 2)</f>
        <v>40.92</v>
      </c>
    </row>
    <row r="42" spans="1:8" ht="13.50" thickBot="1" customHeight="1">
      <c r="A42" s="21" t="s">
        <v>95</v>
      </c>
      <c r="B42" s="21"/>
      <c r="C42" s="22"/>
      <c r="D42" s="23"/>
      <c r="E42" s="23"/>
      <c r="F42" s="24" t="s">
        <v>96</v>
      </c>
      <c r="G42" s="25"/>
      <c r="H42" s="26">
        <f ca="1">ROUND(SUM(INDIRECT(ADDRESS(ROW()+(-1), COLUMN()+(0), 1)),INDIRECT(ADDRESS(ROW()+(-3), COLUMN()+(0), 1)),INDIRECT(ADDRESS(ROW()+(-13), COLUMN()+(0), 1)),INDIRECT(ADDRESS(ROW()+(-16), COLUMN()+(0), 1))), 2)</f>
        <v>2087</v>
      </c>
    </row>
  </sheetData>
  <mergeCells count="76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F29:G29"/>
    <mergeCell ref="A30:B30"/>
    <mergeCell ref="D30:F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F39:G39"/>
    <mergeCell ref="A40:B40"/>
    <mergeCell ref="D40:F40"/>
    <mergeCell ref="A41:B41"/>
    <mergeCell ref="D41:E41"/>
    <mergeCell ref="A42:E42"/>
    <mergeCell ref="F42:G42"/>
  </mergeCells>
  <pageMargins left="0.147638" right="0.147638" top="0.206693" bottom="0.206693" header="0.0" footer="0.0"/>
  <pageSetup paperSize="9" orientation="portrait"/>
  <rowBreaks count="0" manualBreakCount="0">
    </rowBreaks>
</worksheet>
</file>