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<sst xmlns="http://schemas.openxmlformats.org/spreadsheetml/2006/main" count="91" uniqueCount="91">
  <si>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</si>
  <si>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QDC021</t>
  </si>
  <si>
    <t xml:space="preserve">m²</t>
  </si>
  <si>
    <t xml:space="preserve">Techumbre plana no transitable, no ventilada, ajardinada intensiva, tipo invertida. Impermeabilización con mantos prefabricados asfálticos, tipo monocapa mejorada.</t>
  </si>
  <si>
    <r>
      <rPr>
        <sz val="8.25"/>
        <color rgb="FF000000"/>
        <rFont val="Arial"/>
        <family val="2"/>
      </rPr>
      <t xml:space="preserve">Techumbre plana no transitable, no ventilada, ajardinada intensiva, tipo invertida, pendiente del 1% al 5%.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IMPERMEABILIZACIÓN: tipo monocapa, adherida, formada por manto prefabricado de betún modificado con elastómero SBS, de 3,5 mm de espesor, con armado de fieltro de poliéster reforzado y estabilizado de 150 g/m², mejorada con manto prefabricado de betún aditivado con plastómero APP,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</si>
  <si>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</si>
  <si>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</si>
  <si>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</si>
  <si>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</si>
  <si>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</si>
  <si>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</si>
  <si>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</si>
  <si>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</si>
  <si>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</si>
  <si>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</si>
  <si>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</si>
  <si>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</si>
  <si>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</si>
  <si>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</si>
  <si>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</si>
  <si>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</si>
  <si>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</si>
  <si>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</si>
  <si>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</si>
  <si>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</si>
  <si>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</si>
  <si>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</si>
  <si>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</si>
  <si>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</si>
  <si>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</si>
  <si>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</si>
  <si>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</si>
  <si>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</si>
  <si>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mt14lga010oc</t>
  </si>
  <si>
    <t xml:space="preserve">m²</t>
  </si>
  <si>
    <t xml:space="preserve">Manto prefabricado de betún modificado con elastómero SBS, de 3,5 mm de espesor, masa nominal 5 kg/m², con armado de fieltro de poliéster reforzado y estabilizado de 150 g/m², con autoprotección mineral de color verde, con resistencia a la penetración de raíces.</t>
  </si>
  <si>
    <t xml:space="preserve">mt14lad010a</t>
  </si>
  <si>
    <t xml:space="preserve">m²</t>
  </si>
  <si>
    <t xml:space="preserve">Manto prefabricado de betún aditivado con plastómero APP, de 2,5 mm de espesor, masa nominal 3 kg/m², con armado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</si>
  <si>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</si>
  <si>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</si>
  <si>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</si>
  <si>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</si>
  <si>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</si>
  <si>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</si>
  <si>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</si>
  <si>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</si>
  <si>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</si>
  <si>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</si>
  <si>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</si>
  <si>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</si>
  <si>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</si>
  <si>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</si>
  <si>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</si>
  <si>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</si>
  <si>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</si>
  <si>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</si>
  <si>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</si>
  <si>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</si>
  <si>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</si>
  <si>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</si>
  <si>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</si>
  <si>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</si>
  <si>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</si>
  <si>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</si>
  <si>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</si>
  <si>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</si>
  <si>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</si>
  <si>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</si>
  <si>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</si>
  <si>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</si>
  <si>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</si>
  <si>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</si>
  <si>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</si>
  <si>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</si>
  <si>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</si>
  <si>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</si>
  <si>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</si>
  <si>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</si>
  <si>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</si>
  <si>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</si>
  <si>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</si>
  <si>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</si>
  <si>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</si>
  <si>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</si>
  <si>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</si>
  <si>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</si>
  <si>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</si>
  <si>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</si>
  <si>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$ 1.262,68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</si>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</sst>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50.00" thickBot="1" customHeight="1">
      <c r="A5" s="5" t="s">
        <v>4</v>
      </c>
      <c r="B5" s="5"/>
      <c r="C5" s="5"/>
      <c r="D5" s="5"/>
    </row>
    <row r="8" spans="1:8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2612.71</v>
      </c>
      <c r="H11" s="12">
        <f ca="1">ROUND(INDIRECT(ADDRESS(ROW()+(0), COLUMN()+(-2), 1))*INDIRECT(ADDRESS(ROW()+(0), COLUMN()+(-1), 1)), 2)</f>
        <v>261.27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306.96</v>
      </c>
      <c r="H17" s="12">
        <f ca="1">ROUND(INDIRECT(ADDRESS(ROW()+(0), COLUMN()+(-2), 1))*INDIRECT(ADDRESS(ROW()+(0), COLUMN()+(-1), 1)), 2)</f>
        <v>337.66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101.18</v>
      </c>
      <c r="H18" s="12">
        <f ca="1">ROUND(INDIRECT(ADDRESS(ROW()+(0), COLUMN()+(-2), 1))*INDIRECT(ADDRESS(ROW()+(0), COLUMN()+(-1), 1)), 2)</f>
        <v>111.3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97.72</v>
      </c>
      <c r="H19" s="12">
        <f ca="1">ROUND(INDIRECT(ADDRESS(ROW()+(0), COLUMN()+(-2), 1))*INDIRECT(ADDRESS(ROW()+(0), COLUMN()+(-1), 1)), 2)</f>
        <v>29.32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20.12</v>
      </c>
      <c r="H20" s="12">
        <f ca="1">ROUND(INDIRECT(ADDRESS(ROW()+(0), COLUMN()+(-2), 1))*INDIRECT(ADDRESS(ROW()+(0), COLUMN()+(-1), 1)), 2)</f>
        <v>42.25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232.72</v>
      </c>
      <c r="H21" s="12">
        <f ca="1">ROUND(INDIRECT(ADDRESS(ROW()+(0), COLUMN()+(-2), 1))*INDIRECT(ADDRESS(ROW()+(0), COLUMN()+(-1), 1)), 2)</f>
        <v>244.36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136.53</v>
      </c>
      <c r="H22" s="12">
        <f ca="1">ROUND(INDIRECT(ADDRESS(ROW()+(0), COLUMN()+(-2), 1))*INDIRECT(ADDRESS(ROW()+(0), COLUMN()+(-1), 1)), 2)</f>
        <v>143.36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3">
        <v>0.25</v>
      </c>
      <c r="G23" s="14">
        <v>342.02</v>
      </c>
      <c r="H23" s="14">
        <f ca="1">ROUND(INDIRECT(ADDRESS(ROW()+(0), COLUMN()+(-2), 1))*INDIRECT(ADDRESS(ROW()+(0), COLUMN()+(-1), 1)), 2)</f>
        <v>85.51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1329.83</v>
      </c>
    </row>
    <row r="25" spans="1:8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3">
        <v>0.028</v>
      </c>
      <c r="G26" s="14">
        <v>53.58</v>
      </c>
      <c r="H26" s="14">
        <f ca="1">ROUND(INDIRECT(ADDRESS(ROW()+(0), COLUMN()+(-2), 1))*INDIRECT(ADDRESS(ROW()+(0), COLUMN()+(-1), 1)), 2)</f>
        <v>1.5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1.5</v>
      </c>
    </row>
    <row r="28" spans="1:8" ht="13.50" thickBot="1" customHeight="1">
      <c r="A28" s="15">
        <v>3</v>
      </c>
      <c r="B28" s="15"/>
      <c r="C28" s="15"/>
      <c r="D28" s="18" t="s">
        <v>60</v>
      </c>
      <c r="E28" s="18"/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0.114</v>
      </c>
      <c r="G29" s="12">
        <v>119.98</v>
      </c>
      <c r="H29" s="12">
        <f ca="1">ROUND(INDIRECT(ADDRESS(ROW()+(0), COLUMN()+(-2), 1))*INDIRECT(ADDRESS(ROW()+(0), COLUMN()+(-1), 1)), 2)</f>
        <v>13.68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0.518</v>
      </c>
      <c r="G30" s="12">
        <v>70.3</v>
      </c>
      <c r="H30" s="12">
        <f ca="1">ROUND(INDIRECT(ADDRESS(ROW()+(0), COLUMN()+(-2), 1))*INDIRECT(ADDRESS(ROW()+(0), COLUMN()+(-1), 1)), 2)</f>
        <v>36.42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0.202</v>
      </c>
      <c r="G31" s="12">
        <v>119.98</v>
      </c>
      <c r="H31" s="12">
        <f ca="1">ROUND(INDIRECT(ADDRESS(ROW()+(0), COLUMN()+(-2), 1))*INDIRECT(ADDRESS(ROW()+(0), COLUMN()+(-1), 1)), 2)</f>
        <v>24.24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0.202</v>
      </c>
      <c r="G32" s="12">
        <v>73.05</v>
      </c>
      <c r="H32" s="12">
        <f ca="1">ROUND(INDIRECT(ADDRESS(ROW()+(0), COLUMN()+(-2), 1))*INDIRECT(ADDRESS(ROW()+(0), COLUMN()+(-1), 1)), 2)</f>
        <v>14.76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0.063</v>
      </c>
      <c r="G33" s="12">
        <v>123.28</v>
      </c>
      <c r="H33" s="12">
        <f ca="1">ROUND(INDIRECT(ADDRESS(ROW()+(0), COLUMN()+(-2), 1))*INDIRECT(ADDRESS(ROW()+(0), COLUMN()+(-1), 1)), 2)</f>
        <v>7.77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0.063</v>
      </c>
      <c r="G34" s="12">
        <v>73.05</v>
      </c>
      <c r="H34" s="12">
        <f ca="1">ROUND(INDIRECT(ADDRESS(ROW()+(0), COLUMN()+(-2), 1))*INDIRECT(ADDRESS(ROW()+(0), COLUMN()+(-1), 1)), 2)</f>
        <v>4.6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0.151</v>
      </c>
      <c r="G35" s="12">
        <v>119.98</v>
      </c>
      <c r="H35" s="12">
        <f ca="1">ROUND(INDIRECT(ADDRESS(ROW()+(0), COLUMN()+(-2), 1))*INDIRECT(ADDRESS(ROW()+(0), COLUMN()+(-1), 1)), 2)</f>
        <v>18.12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3">
        <v>0.151</v>
      </c>
      <c r="G36" s="14">
        <v>70.3</v>
      </c>
      <c r="H36" s="14">
        <f ca="1">ROUND(INDIRECT(ADDRESS(ROW()+(0), COLUMN()+(-2), 1))*INDIRECT(ADDRESS(ROW()+(0), COLUMN()+(-1), 1)), 2)</f>
        <v>10.62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130.21</v>
      </c>
    </row>
    <row r="38" spans="1:8" ht="13.50" thickBot="1" customHeight="1">
      <c r="A38" s="15">
        <v>4</v>
      </c>
      <c r="B38" s="15"/>
      <c r="C38" s="15"/>
      <c r="D38" s="18" t="s">
        <v>86</v>
      </c>
      <c r="E38" s="18"/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19" t="s">
        <v>88</v>
      </c>
      <c r="E39" s="19"/>
      <c r="F39" s="13">
        <v>2</v>
      </c>
      <c r="G39" s="14">
        <f ca="1">ROUND(SUM(INDIRECT(ADDRESS(ROW()+(-2), COLUMN()+(1), 1)),INDIRECT(ADDRESS(ROW()+(-12), COLUMN()+(1), 1)),INDIRECT(ADDRESS(ROW()+(-15), COLUMN()+(1), 1))), 2)</f>
        <v>1461.54</v>
      </c>
      <c r="H39" s="14">
        <f ca="1">ROUND(INDIRECT(ADDRESS(ROW()+(0), COLUMN()+(-2), 1))*INDIRECT(ADDRESS(ROW()+(0), COLUMN()+(-1), 1))/100, 2)</f>
        <v>29.23</v>
      </c>
    </row>
    <row r="40" spans="1:8" ht="13.50" thickBot="1" customHeight="1">
      <c r="A40" s="21" t="s">
        <v>89</v>
      </c>
      <c r="B40" s="21"/>
      <c r="C40" s="22"/>
      <c r="D40" s="23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1)),INDIRECT(ADDRESS(ROW()+(-13), COLUMN()+(0), 1)),INDIRECT(ADDRESS(ROW()+(-16), COLUMN()+(0), 1))), 2)</f>
        <v>1490.77</v>
      </c>
    </row>
  </sheetData>
  <mergeCells count="72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F24:G24"/>
    <mergeCell ref="A25:B25"/>
    <mergeCell ref="D25:F25"/>
    <mergeCell ref="A26:B26"/>
    <mergeCell ref="D26:E26"/>
    <mergeCell ref="A27:B27"/>
    <mergeCell ref="D27:E27"/>
    <mergeCell ref="F27:G27"/>
    <mergeCell ref="A28:B28"/>
    <mergeCell ref="D28:F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F37:G37"/>
    <mergeCell ref="A38:B38"/>
    <mergeCell ref="D38:F38"/>
    <mergeCell ref="A39:B39"/>
    <mergeCell ref="D39:E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