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<sst xmlns="http://schemas.openxmlformats.org/spreadsheetml/2006/main" count="82" uniqueCount="82">
  <si>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</si>
  <si>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QDB060</t>
  </si>
  <si>
    <t xml:space="preserve">m²</t>
  </si>
  <si>
    <t xml:space="preserve">Techumbre plana no transitable, no ventilada, con grava, tipo invertida. Impermeabilización con láminas de PVC, tipo monocapa.</t>
  </si>
  <si>
    <r>
      <rPr>
        <sz val="8.25"/>
        <color rgb="FF000000"/>
        <rFont val="Arial"/>
        <family val="2"/>
      </rPr>
      <t xml:space="preserve">Techumbre plana no transitable, no ventilada, con grava, tipo invertida, pendiente del 1% al 5%. FORMACIÓN DE PENDIENTES: mediante encintado de limatesas, limahoyas y juntas con maestras de tabique de barro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CAPA SEPARADORA BAJO IMPERMEABILIZACIÓN: geotextil no tejido compuesto por fibras de poliéster unidas por agujeteado, (300 g/m²); IMPERMEABILIZACIÓN: tipo monocapa, no adherida, formada por una membrana impermeabilizante flexible de PVC-P, (fv), de 1,2 mm de espesor, con armado de velo de fibra de vidrio, y con resistencia a la intemperie, fijada en solapes y bordes mediante soldadura termoplástica; CAPA SEPARADORA BAJO AISLAMIENTO: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Capa de cantos rodados lavados, con un espesor medio de 10 cm. El precio no incluye la losa,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</si>
  <si>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</si>
  <si>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</si>
  <si>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</si>
  <si>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</si>
  <si>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</si>
  <si>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</si>
  <si>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</si>
  <si>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</si>
  <si>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</si>
  <si>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</si>
  <si>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</si>
  <si>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</si>
  <si>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</si>
  <si>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</si>
  <si>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</si>
  <si>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</si>
  <si>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</si>
  <si>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</si>
  <si>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</si>
  <si>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</si>
  <si>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</si>
  <si>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</si>
  <si>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</si>
  <si>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</si>
  <si>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</si>
  <si>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</si>
  <si>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</si>
  <si>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</si>
  <si>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</si>
  <si>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</si>
  <si>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 la prueba de perforación dinámica según ISO 13433 inferior a 15 mm, resistencia CBR a punzonamiento 0,8 kN y una masa superficial de 300 g/m².</t>
  </si>
  <si>
    <t xml:space="preserve">mt15dac010c</t>
  </si>
  <si>
    <t xml:space="preserve">m²</t>
  </si>
  <si>
    <t xml:space="preserve">Membrana impermeabilizante flexible de PVC-P, (fv), de 1,2 mm de espesor, con armado de velo de fibra de vidrio, y con resistencia a la intemperie.</t>
  </si>
  <si>
    <t xml:space="preserve">mt15dan020z</t>
  </si>
  <si>
    <t xml:space="preserve">m</t>
  </si>
  <si>
    <t xml:space="preserve">Perfil colaminado de lámina de acero y PVC-P, plano, para remate de impermeabilización en los extremos de las membranas de PVC-P y en encuentros con elementos verticales.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</si>
  <si>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</si>
  <si>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</si>
  <si>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</si>
  <si>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</si>
  <si>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</si>
  <si>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</si>
  <si>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</si>
  <si>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</si>
  <si>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</si>
  <si>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</si>
  <si>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</si>
  <si>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</si>
  <si>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</si>
  <si>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</si>
  <si>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</si>
  <si>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</si>
  <si>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</si>
  <si>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</si>
  <si>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</si>
  <si>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</si>
  <si>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</si>
  <si>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</si>
  <si>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</si>
  <si>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</si>
  <si>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</si>
  <si>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</si>
  <si>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</si>
  <si>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</si>
  <si>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</si>
  <si>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</si>
  <si>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</si>
  <si>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</si>
  <si>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</si>
  <si>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</si>
  <si>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</si>
  <si>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</si>
  <si>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</si>
  <si>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</si>
  <si>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$ 260,11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</si>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</sst>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106.42" customWidth="1"/>
    <col min="5" max="5" width="205.70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39.50" thickBot="1" customHeight="1">
      <c r="A5" s="5" t="s">
        <v>4</v>
      </c>
      <c r="B5" s="5"/>
      <c r="C5" s="5"/>
      <c r="D5" s="5"/>
    </row>
    <row r="8" spans="1:8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2612.71</v>
      </c>
      <c r="H11" s="12">
        <f ca="1">ROUND(INDIRECT(ADDRESS(ROW()+(0), COLUMN()+(-2), 1))*INDIRECT(ADDRESS(ROW()+(0), COLUMN()+(-1), 1)), 2)</f>
        <v>261.27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2.1</v>
      </c>
      <c r="G17" s="12">
        <v>44.84</v>
      </c>
      <c r="H17" s="12">
        <f ca="1">ROUND(INDIRECT(ADDRESS(ROW()+(0), COLUMN()+(-2), 1))*INDIRECT(ADDRESS(ROW()+(0), COLUMN()+(-1), 1)), 2)</f>
        <v>94.16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1.05</v>
      </c>
      <c r="G18" s="12">
        <v>323.63</v>
      </c>
      <c r="H18" s="12">
        <f ca="1">ROUND(INDIRECT(ADDRESS(ROW()+(0), COLUMN()+(-2), 1))*INDIRECT(ADDRESS(ROW()+(0), COLUMN()+(-1), 1)), 2)</f>
        <v>339.81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0.4</v>
      </c>
      <c r="G19" s="12">
        <v>77.48</v>
      </c>
      <c r="H19" s="12">
        <f ca="1">ROUND(INDIRECT(ADDRESS(ROW()+(0), COLUMN()+(-2), 1))*INDIRECT(ADDRESS(ROW()+(0), COLUMN()+(-1), 1)), 2)</f>
        <v>30.99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232.72</v>
      </c>
      <c r="H20" s="12">
        <f ca="1">ROUND(INDIRECT(ADDRESS(ROW()+(0), COLUMN()+(-2), 1))*INDIRECT(ADDRESS(ROW()+(0), COLUMN()+(-1), 1)), 2)</f>
        <v>244.36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27.59</v>
      </c>
      <c r="H21" s="12">
        <f ca="1">ROUND(INDIRECT(ADDRESS(ROW()+(0), COLUMN()+(-2), 1))*INDIRECT(ADDRESS(ROW()+(0), COLUMN()+(-1), 1)), 2)</f>
        <v>28.97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3">
        <v>0.18</v>
      </c>
      <c r="G22" s="14">
        <v>379.73</v>
      </c>
      <c r="H22" s="14">
        <f ca="1">ROUND(INDIRECT(ADDRESS(ROW()+(0), COLUMN()+(-2), 1))*INDIRECT(ADDRESS(ROW()+(0), COLUMN()+(-1), 1)), 2)</f>
        <v>68.35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1142.71</v>
      </c>
    </row>
    <row r="24" spans="1:8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3">
        <v>0.028</v>
      </c>
      <c r="G25" s="14">
        <v>53.58</v>
      </c>
      <c r="H25" s="14">
        <f ca="1">ROUND(INDIRECT(ADDRESS(ROW()+(0), COLUMN()+(-2), 1))*INDIRECT(ADDRESS(ROW()+(0), COLUMN()+(-1), 1)), 2)</f>
        <v>1.5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1))), 2)</f>
        <v>1.5</v>
      </c>
    </row>
    <row r="27" spans="1:8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5"/>
      <c r="H27" s="15"/>
    </row>
    <row r="28" spans="1:8" ht="13.50" thickBot="1" customHeight="1">
      <c r="A28" s="1" t="s">
        <v>58</v>
      </c>
      <c r="B28" s="1"/>
      <c r="C28" s="10" t="s">
        <v>59</v>
      </c>
      <c r="D28" s="1" t="s">
        <v>60</v>
      </c>
      <c r="E28" s="1"/>
      <c r="F28" s="11">
        <v>0.208</v>
      </c>
      <c r="G28" s="12">
        <v>119.98</v>
      </c>
      <c r="H28" s="12">
        <f ca="1">ROUND(INDIRECT(ADDRESS(ROW()+(0), COLUMN()+(-2), 1))*INDIRECT(ADDRESS(ROW()+(0), COLUMN()+(-1), 1)), 2)</f>
        <v>24.96</v>
      </c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0.707</v>
      </c>
      <c r="G29" s="12">
        <v>70.3</v>
      </c>
      <c r="H29" s="12">
        <f ca="1">ROUND(INDIRECT(ADDRESS(ROW()+(0), COLUMN()+(-2), 1))*INDIRECT(ADDRESS(ROW()+(0), COLUMN()+(-1), 1)), 2)</f>
        <v>49.7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0.227</v>
      </c>
      <c r="G30" s="12">
        <v>119.98</v>
      </c>
      <c r="H30" s="12">
        <f ca="1">ROUND(INDIRECT(ADDRESS(ROW()+(0), COLUMN()+(-2), 1))*INDIRECT(ADDRESS(ROW()+(0), COLUMN()+(-1), 1)), 2)</f>
        <v>27.24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0.227</v>
      </c>
      <c r="G31" s="12">
        <v>73.05</v>
      </c>
      <c r="H31" s="12">
        <f ca="1">ROUND(INDIRECT(ADDRESS(ROW()+(0), COLUMN()+(-2), 1))*INDIRECT(ADDRESS(ROW()+(0), COLUMN()+(-1), 1)), 2)</f>
        <v>16.58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0.063</v>
      </c>
      <c r="G32" s="12">
        <v>123.28</v>
      </c>
      <c r="H32" s="12">
        <f ca="1">ROUND(INDIRECT(ADDRESS(ROW()+(0), COLUMN()+(-2), 1))*INDIRECT(ADDRESS(ROW()+(0), COLUMN()+(-1), 1)), 2)</f>
        <v>7.77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3">
        <v>0.063</v>
      </c>
      <c r="G33" s="14">
        <v>73.05</v>
      </c>
      <c r="H33" s="14">
        <f ca="1">ROUND(INDIRECT(ADDRESS(ROW()+(0), COLUMN()+(-2), 1))*INDIRECT(ADDRESS(ROW()+(0), COLUMN()+(-1), 1)), 2)</f>
        <v>4.6</v>
      </c>
    </row>
    <row r="34" spans="1:8" ht="13.50" thickBot="1" customHeight="1">
      <c r="A34" s="15"/>
      <c r="B34" s="15"/>
      <c r="C34" s="15"/>
      <c r="D34" s="15"/>
      <c r="E34" s="15"/>
      <c r="F34" s="9" t="s">
        <v>76</v>
      </c>
      <c r="G34" s="9"/>
      <c r="H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130.85</v>
      </c>
    </row>
    <row r="35" spans="1:8" ht="13.50" thickBot="1" customHeight="1">
      <c r="A35" s="15">
        <v>4</v>
      </c>
      <c r="B35" s="15"/>
      <c r="C35" s="15"/>
      <c r="D35" s="18" t="s">
        <v>77</v>
      </c>
      <c r="E35" s="18"/>
      <c r="F35" s="18"/>
      <c r="G35" s="15"/>
      <c r="H35" s="15"/>
    </row>
    <row r="36" spans="1:8" ht="13.50" thickBot="1" customHeight="1">
      <c r="A36" s="19"/>
      <c r="B36" s="19"/>
      <c r="C36" s="20" t="s">
        <v>78</v>
      </c>
      <c r="D36" s="19" t="s">
        <v>79</v>
      </c>
      <c r="E36" s="19"/>
      <c r="F36" s="13">
        <v>2</v>
      </c>
      <c r="G36" s="14">
        <f ca="1">ROUND(SUM(INDIRECT(ADDRESS(ROW()+(-2), COLUMN()+(1), 1)),INDIRECT(ADDRESS(ROW()+(-10), COLUMN()+(1), 1)),INDIRECT(ADDRESS(ROW()+(-13), COLUMN()+(1), 1))), 2)</f>
        <v>1275.06</v>
      </c>
      <c r="H36" s="14">
        <f ca="1">ROUND(INDIRECT(ADDRESS(ROW()+(0), COLUMN()+(-2), 1))*INDIRECT(ADDRESS(ROW()+(0), COLUMN()+(-1), 1))/100, 2)</f>
        <v>25.5</v>
      </c>
    </row>
    <row r="37" spans="1:8" ht="13.50" thickBot="1" customHeight="1">
      <c r="A37" s="21" t="s">
        <v>80</v>
      </c>
      <c r="B37" s="21"/>
      <c r="C37" s="22"/>
      <c r="D37" s="23"/>
      <c r="E37" s="23"/>
      <c r="F37" s="24" t="s">
        <v>81</v>
      </c>
      <c r="G37" s="25"/>
      <c r="H37" s="26">
        <f ca="1">ROUND(SUM(INDIRECT(ADDRESS(ROW()+(-1), COLUMN()+(0), 1)),INDIRECT(ADDRESS(ROW()+(-3), COLUMN()+(0), 1)),INDIRECT(ADDRESS(ROW()+(-11), COLUMN()+(0), 1)),INDIRECT(ADDRESS(ROW()+(-14), COLUMN()+(0), 1))), 2)</f>
        <v>1300.56</v>
      </c>
    </row>
  </sheetData>
  <mergeCells count="6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F23:G23"/>
    <mergeCell ref="A24:B24"/>
    <mergeCell ref="D24:F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F34:G34"/>
    <mergeCell ref="A35:B35"/>
    <mergeCell ref="D35:F35"/>
    <mergeCell ref="A36:B36"/>
    <mergeCell ref="D36:E36"/>
    <mergeCell ref="A37:E37"/>
    <mergeCell ref="F37:G37"/>
  </mergeCells>
  <pageMargins left="0.147638" right="0.147638" top="0.206693" bottom="0.206693" header="0.0" footer="0.0"/>
  <pageSetup paperSize="9" orientation="portrait"/>
  <rowBreaks count="0" manualBreakCount="0">
    </rowBreaks>
</worksheet>
</file>