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<sst xmlns="http://schemas.openxmlformats.org/spreadsheetml/2006/main" count="85" uniqueCount="85">
  <si>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</si>
  <si>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QAE060</t>
  </si>
  <si>
    <t xml:space="preserve">m²</t>
  </si>
  <si>
    <t xml:space="preserve">Techumbre plana transitable, no ventilada, con piso flotante sobre soportes, tipo invertida. Impermeabilización con láminas de PVC, tipo monocapa.</t>
  </si>
  <si>
    <r>
      <rPr>
        <sz val="8.25"/>
        <color rgb="FF000000"/>
        <rFont val="Arial"/>
        <family val="2"/>
      </rPr>
      <t xml:space="preserve">Techumbre plana transitable, no ventilada, con piso flotante sobre soportes, tipo invertida, pendiente del 1% al 5%, para tráfico peatonal privado. FORMACIÓN DE PENDIENTES: mediante encintado de limatesas, limahoyas y juntas con maestras de tabique de barro hueco doble y capa de arcilla expandida, Arlita Dur "WEBER",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CAPA SEPARADORA BAJO IMPERMEABILIZACIÓN: geotextil no tejido compuesto por fibras de poliéster unidas por agujeteado, (300 g/m²); IMPERMEABILIZACIÓN: tipo monocapa, no adherida, formada por una membrana impermeabilizante flexible de PVC-P, (fv), de 1,2 mm de espesor, con armado de velo de fibra de vidrio, y con resistencia a la intemperie, colocada suelta sobre la capa separadora, fijada en solapes mediante soldadura termoplástica, y en los bordes soldada a perfiles colaminados de lámina metálica y PVC-P;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</si>
  <si>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</si>
  <si>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</si>
  <si>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</si>
  <si>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</si>
  <si>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</si>
  <si>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</si>
  <si>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</si>
  <si>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</si>
  <si>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</si>
  <si>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</si>
  <si>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mt01arl030u</t>
  </si>
  <si>
    <t xml:space="preserve">m³</t>
  </si>
  <si>
    <t xml:space="preserve">Arcilla expandida, Arlita Dur "WEBER",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</si>
  <si>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</si>
  <si>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</si>
  <si>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</si>
  <si>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</si>
  <si>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</si>
  <si>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</si>
  <si>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</si>
  <si>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</si>
  <si>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</si>
  <si>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</si>
  <si>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</si>
  <si>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</si>
  <si>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</si>
  <si>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</si>
  <si>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</si>
  <si>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</si>
  <si>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</si>
  <si>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g/m².</t>
  </si>
  <si>
    <t xml:space="preserve">mt15dac010c</t>
  </si>
  <si>
    <t xml:space="preserve">m²</t>
  </si>
  <si>
    <t xml:space="preserve">Membrana impermeabilizante flexible de PVC-P, (fv), de 1,2 mm de espesor, con armado de velo de fibra de vidrio, y con resistencia a la intemperie.</t>
  </si>
  <si>
    <t xml:space="preserve">mt15dan020z</t>
  </si>
  <si>
    <t xml:space="preserve">m</t>
  </si>
  <si>
    <t xml:space="preserve">Perfil colaminado de lámina de acero y PVC-P, plano, para remate de impermeabilización en los extremos de las membranas de PVC-P y en encuentros con elementos verticales.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</si>
  <si>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</si>
  <si>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</si>
  <si>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</si>
  <si>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</si>
  <si>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</si>
  <si>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</si>
  <si>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</si>
  <si>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</si>
  <si>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</si>
  <si>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</si>
  <si>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</si>
  <si>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</si>
  <si>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</si>
  <si>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</si>
  <si>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</si>
  <si>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</si>
  <si>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</si>
  <si>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</si>
  <si>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</si>
  <si>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</si>
  <si>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</si>
  <si>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</si>
  <si>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</si>
  <si>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</si>
  <si>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</si>
  <si>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</si>
  <si>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</si>
  <si>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</si>
  <si>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</si>
  <si>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</si>
  <si>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</si>
  <si>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</si>
  <si>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</si>
  <si>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</si>
  <si>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</si>
  <si>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</si>
  <si>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</si>
  <si>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</si>
  <si>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</si>
  <si>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</si>
  <si>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</si>
  <si>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$ 522,86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</si>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</sst>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106.42" customWidth="1"/>
    <col min="5" max="5" width="205.7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50.00" thickBot="1" customHeight="1">
      <c r="A5" s="5" t="s">
        <v>4</v>
      </c>
      <c r="B5" s="5"/>
      <c r="C5" s="5"/>
      <c r="D5" s="5"/>
    </row>
    <row r="8" spans="1:8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2612.71</v>
      </c>
      <c r="H11" s="12">
        <f ca="1">ROUND(INDIRECT(ADDRESS(ROW()+(0), COLUMN()+(-2), 1))*INDIRECT(ADDRESS(ROW()+(0), COLUMN()+(-1), 1)), 2)</f>
        <v>261.27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2.1</v>
      </c>
      <c r="G17" s="12">
        <v>44.84</v>
      </c>
      <c r="H17" s="12">
        <f ca="1">ROUND(INDIRECT(ADDRESS(ROW()+(0), COLUMN()+(-2), 1))*INDIRECT(ADDRESS(ROW()+(0), COLUMN()+(-1), 1)), 2)</f>
        <v>94.16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1.05</v>
      </c>
      <c r="G18" s="12">
        <v>323.63</v>
      </c>
      <c r="H18" s="12">
        <f ca="1">ROUND(INDIRECT(ADDRESS(ROW()+(0), COLUMN()+(-2), 1))*INDIRECT(ADDRESS(ROW()+(0), COLUMN()+(-1), 1)), 2)</f>
        <v>339.81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0.4</v>
      </c>
      <c r="G19" s="12">
        <v>77.48</v>
      </c>
      <c r="H19" s="12">
        <f ca="1">ROUND(INDIRECT(ADDRESS(ROW()+(0), COLUMN()+(-2), 1))*INDIRECT(ADDRESS(ROW()+(0), COLUMN()+(-1), 1)), 2)</f>
        <v>30.99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232.72</v>
      </c>
      <c r="H20" s="12">
        <f ca="1">ROUND(INDIRECT(ADDRESS(ROW()+(0), COLUMN()+(-2), 1))*INDIRECT(ADDRESS(ROW()+(0), COLUMN()+(-1), 1)), 2)</f>
        <v>244.36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27.59</v>
      </c>
      <c r="H21" s="12">
        <f ca="1">ROUND(INDIRECT(ADDRESS(ROW()+(0), COLUMN()+(-2), 1))*INDIRECT(ADDRESS(ROW()+(0), COLUMN()+(-1), 1)), 2)</f>
        <v>28.97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7.5</v>
      </c>
      <c r="G22" s="12">
        <v>19.8</v>
      </c>
      <c r="H22" s="12">
        <f ca="1">ROUND(INDIRECT(ADDRESS(ROW()+(0), COLUMN()+(-2), 1))*INDIRECT(ADDRESS(ROW()+(0), COLUMN()+(-1), 1)), 2)</f>
        <v>148.5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3">
        <v>1.05</v>
      </c>
      <c r="G23" s="14">
        <v>152.19</v>
      </c>
      <c r="H23" s="14">
        <f ca="1">ROUND(INDIRECT(ADDRESS(ROW()+(0), COLUMN()+(-2), 1))*INDIRECT(ADDRESS(ROW()+(0), COLUMN()+(-1), 1)), 2)</f>
        <v>159.8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1382.66</v>
      </c>
    </row>
    <row r="25" spans="1:8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3">
        <v>0.028</v>
      </c>
      <c r="G26" s="14">
        <v>53.58</v>
      </c>
      <c r="H26" s="14">
        <f ca="1">ROUND(INDIRECT(ADDRESS(ROW()+(0), COLUMN()+(-2), 1))*INDIRECT(ADDRESS(ROW()+(0), COLUMN()+(-1), 1)), 2)</f>
        <v>1.5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1.5</v>
      </c>
    </row>
    <row r="28" spans="1:8" ht="13.50" thickBot="1" customHeight="1">
      <c r="A28" s="15">
        <v>3</v>
      </c>
      <c r="B28" s="15"/>
      <c r="C28" s="15"/>
      <c r="D28" s="18" t="s">
        <v>60</v>
      </c>
      <c r="E28" s="18"/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" t="s">
        <v>63</v>
      </c>
      <c r="E29" s="1"/>
      <c r="F29" s="11">
        <v>0.341</v>
      </c>
      <c r="G29" s="12">
        <v>119.98</v>
      </c>
      <c r="H29" s="12">
        <f ca="1">ROUND(INDIRECT(ADDRESS(ROW()+(0), COLUMN()+(-2), 1))*INDIRECT(ADDRESS(ROW()+(0), COLUMN()+(-1), 1)), 2)</f>
        <v>40.91</v>
      </c>
    </row>
    <row r="30" spans="1:8" ht="13.50" thickBot="1" customHeight="1">
      <c r="A30" s="1" t="s">
        <v>64</v>
      </c>
      <c r="B30" s="1"/>
      <c r="C30" s="10" t="s">
        <v>65</v>
      </c>
      <c r="D30" s="1" t="s">
        <v>66</v>
      </c>
      <c r="E30" s="1"/>
      <c r="F30" s="11">
        <v>0.631</v>
      </c>
      <c r="G30" s="12">
        <v>70.3</v>
      </c>
      <c r="H30" s="12">
        <f ca="1">ROUND(INDIRECT(ADDRESS(ROW()+(0), COLUMN()+(-2), 1))*INDIRECT(ADDRESS(ROW()+(0), COLUMN()+(-1), 1)), 2)</f>
        <v>44.36</v>
      </c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0.227</v>
      </c>
      <c r="G31" s="12">
        <v>119.98</v>
      </c>
      <c r="H31" s="12">
        <f ca="1">ROUND(INDIRECT(ADDRESS(ROW()+(0), COLUMN()+(-2), 1))*INDIRECT(ADDRESS(ROW()+(0), COLUMN()+(-1), 1)), 2)</f>
        <v>27.24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0.227</v>
      </c>
      <c r="G32" s="12">
        <v>73.05</v>
      </c>
      <c r="H32" s="12">
        <f ca="1">ROUND(INDIRECT(ADDRESS(ROW()+(0), COLUMN()+(-2), 1))*INDIRECT(ADDRESS(ROW()+(0), COLUMN()+(-1), 1)), 2)</f>
        <v>16.58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0.063</v>
      </c>
      <c r="G33" s="12">
        <v>123.28</v>
      </c>
      <c r="H33" s="12">
        <f ca="1">ROUND(INDIRECT(ADDRESS(ROW()+(0), COLUMN()+(-2), 1))*INDIRECT(ADDRESS(ROW()+(0), COLUMN()+(-1), 1)), 2)</f>
        <v>7.77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3">
        <v>0.063</v>
      </c>
      <c r="G34" s="14">
        <v>73.05</v>
      </c>
      <c r="H34" s="14">
        <f ca="1">ROUND(INDIRECT(ADDRESS(ROW()+(0), COLUMN()+(-2), 1))*INDIRECT(ADDRESS(ROW()+(0), COLUMN()+(-1), 1)), 2)</f>
        <v>4.6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141.46</v>
      </c>
    </row>
    <row r="36" spans="1:8" ht="13.50" thickBot="1" customHeight="1">
      <c r="A36" s="15">
        <v>4</v>
      </c>
      <c r="B36" s="15"/>
      <c r="C36" s="15"/>
      <c r="D36" s="18" t="s">
        <v>80</v>
      </c>
      <c r="E36" s="18"/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19" t="s">
        <v>82</v>
      </c>
      <c r="E37" s="19"/>
      <c r="F37" s="13">
        <v>2</v>
      </c>
      <c r="G37" s="14">
        <f ca="1">ROUND(SUM(INDIRECT(ADDRESS(ROW()+(-2), COLUMN()+(1), 1)),INDIRECT(ADDRESS(ROW()+(-10), COLUMN()+(1), 1)),INDIRECT(ADDRESS(ROW()+(-13), COLUMN()+(1), 1))), 2)</f>
        <v>1525.62</v>
      </c>
      <c r="H37" s="14">
        <f ca="1">ROUND(INDIRECT(ADDRESS(ROW()+(0), COLUMN()+(-2), 1))*INDIRECT(ADDRESS(ROW()+(0), COLUMN()+(-1), 1))/100, 2)</f>
        <v>30.51</v>
      </c>
    </row>
    <row r="38" spans="1:8" ht="13.50" thickBot="1" customHeight="1">
      <c r="A38" s="21" t="s">
        <v>83</v>
      </c>
      <c r="B38" s="21"/>
      <c r="C38" s="22"/>
      <c r="D38" s="23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1556.13</v>
      </c>
    </row>
  </sheetData>
  <mergeCells count="68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F24:G24"/>
    <mergeCell ref="A25:B25"/>
    <mergeCell ref="D25:F25"/>
    <mergeCell ref="A26:B26"/>
    <mergeCell ref="D26:E26"/>
    <mergeCell ref="A27:B27"/>
    <mergeCell ref="D27:E27"/>
    <mergeCell ref="F27:G27"/>
    <mergeCell ref="A28:B28"/>
    <mergeCell ref="D28:F28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F35:G35"/>
    <mergeCell ref="A36:B36"/>
    <mergeCell ref="D36:F36"/>
    <mergeCell ref="A37:B37"/>
    <mergeCell ref="D37:E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