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<sst xmlns="http://schemas.openxmlformats.org/spreadsheetml/2006/main" count="103" uniqueCount="103">
  <si>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</si>
  <si>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QAA020</t>
  </si>
  <si>
    <t xml:space="preserve">m²</t>
  </si>
  <si>
    <t xml:space="preserve">Techumbre plana transitable, no ventilada, con piso fijo, tipo invertida, para tráfico peatonal público. Impermeabilización con mantos prefabricados asfálticos, tipo monocapa.</t>
  </si>
  <si>
    <r>
      <rPr>
        <sz val="8.25"/>
        <color rgb="FF000000"/>
        <rFont val="Arial"/>
        <family val="2"/>
      </rPr>
      <t xml:space="preserve">Techumbre plana transitable, no ventilada, con piso fijo, tipo invertida, pendiente del 1% al 5%, para tráfico peatonal público. FORMACIÓN DE PENDIENTES: mediante encintado de limatesas, limahoyas y juntas con maestras de tabique de barro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flotado; IMPERMEABILIZACIÓN: tipo monocapa, adherida, formada por manto prefabricado de betún modificado con elastómero SBS, de 3,5 mm de espesor, con armado de fieltro de poliéster no tejido de 160 g/m² previa imprimación con emulsión asfáltica aniónica con cargas;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emboquilladas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</si>
  <si>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</si>
  <si>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</si>
  <si>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</si>
  <si>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</si>
  <si>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</si>
  <si>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</si>
  <si>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</si>
  <si>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</si>
  <si>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</si>
  <si>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</si>
  <si>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</si>
  <si>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</si>
  <si>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</si>
  <si>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</si>
  <si>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</si>
  <si>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</si>
  <si>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</si>
  <si>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</si>
  <si>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</si>
  <si>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</si>
  <si>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</si>
  <si>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</si>
  <si>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</si>
  <si>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</si>
  <si>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</si>
  <si>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</si>
  <si>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</si>
  <si>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</si>
  <si>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mt14lba010g</t>
  </si>
  <si>
    <t xml:space="preserve">m²</t>
  </si>
  <si>
    <t xml:space="preserve">Manto prefabricado de betún modificado con elastómero SBS, de 3,5 mm de espesor, masa nominal 4 kg/m², con armado de fieltro de poliéster no tejido de 160 g/m², de superficie no protegida.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</si>
  <si>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</si>
  <si>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</si>
  <si>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</si>
  <si>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</si>
  <si>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</si>
  <si>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</si>
  <si>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</si>
  <si>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</si>
  <si>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</si>
  <si>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</si>
  <si>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</si>
  <si>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</si>
  <si>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</si>
  <si>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</si>
  <si>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</si>
  <si>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</si>
  <si>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</si>
  <si>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</si>
  <si>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</si>
  <si>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</si>
  <si>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</si>
  <si>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</si>
  <si>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</si>
  <si>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</si>
  <si>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</si>
  <si>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</si>
  <si>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Zoclo cerámico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</si>
  <si>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</si>
  <si>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</si>
  <si>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emboquillado de todo tipo de piezas cerámicas, piedras naturales y terrazo, para juntas de hasta 15 mm.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</si>
  <si>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</si>
  <si>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</si>
  <si>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</si>
  <si>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</si>
  <si>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</si>
  <si>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</si>
  <si>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</si>
  <si>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</si>
  <si>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</si>
  <si>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</si>
  <si>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</si>
  <si>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</si>
  <si>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</si>
  <si>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mo029</t>
  </si>
  <si>
    <t xml:space="preserve">h</t>
  </si>
  <si>
    <t xml:space="preserve">Oficial aplicador de membranas y mantos impermeabilizantes.</t>
  </si>
  <si>
    <t xml:space="preserve">mo067</t>
  </si>
  <si>
    <t xml:space="preserve">h</t>
  </si>
  <si>
    <t xml:space="preserve">Ayudante aplicador de membranas y mantos impermeabilizantes.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</si>
  <si>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</si>
  <si>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</si>
  <si>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</si>
  <si>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</si>
  <si>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</si>
  <si>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</si>
  <si>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</si>
  <si>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</si>
  <si>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</si>
  <si>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</si>
  <si>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</si>
  <si>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</si>
  <si>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</si>
  <si>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</si>
  <si>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</si>
  <si>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</si>
  <si>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$ 401,54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</si>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</sst>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104.72" customWidth="1"/>
    <col min="6" max="6" width="506.60" customWidth="1"/>
    <col min="7" max="7" width="14.28" customWidth="1"/>
    <col min="8" max="8" width="15.81" customWidth="1"/>
    <col min="9" max="9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81.50" thickBot="1" customHeight="1">
      <c r="A5" s="5" t="s">
        <v>4</v>
      </c>
      <c r="B5" s="5"/>
      <c r="C5" s="5"/>
      <c r="D5" s="5"/>
      <c r="E5" s="5"/>
    </row>
    <row r="8" spans="1:9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4.93</v>
      </c>
      <c r="I10" s="12">
        <f ca="1">ROUND(INDIRECT(ADDRESS(ROW()+(0), COLUMN()+(-2), 1))*INDIRECT(ADDRESS(ROW()+(0), COLUMN()+(-1), 1)), 2)</f>
        <v>14.79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2612.71</v>
      </c>
      <c r="I11" s="12">
        <f ca="1">ROUND(INDIRECT(ADDRESS(ROW()+(0), COLUMN()+(-2), 1))*INDIRECT(ADDRESS(ROW()+(0), COLUMN()+(-1), 1)), 2)</f>
        <v>261.27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1650.52</v>
      </c>
      <c r="I12" s="12">
        <f ca="1">ROUND(INDIRECT(ADDRESS(ROW()+(0), COLUMN()+(-2), 1))*INDIRECT(ADDRESS(ROW()+(0), COLUMN()+(-1), 1)), 2)</f>
        <v>16.51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39.7</v>
      </c>
      <c r="I13" s="12">
        <f ca="1">ROUND(INDIRECT(ADDRESS(ROW()+(0), COLUMN()+(-2), 1))*INDIRECT(ADDRESS(ROW()+(0), COLUMN()+(-1), 1)), 2)</f>
        <v>0.4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22.86</v>
      </c>
      <c r="I14" s="12">
        <f ca="1">ROUND(INDIRECT(ADDRESS(ROW()+(0), COLUMN()+(-2), 1))*INDIRECT(ADDRESS(ROW()+(0), COLUMN()+(-1), 1)), 2)</f>
        <v>0.37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315.71</v>
      </c>
      <c r="I15" s="12">
        <f ca="1">ROUND(INDIRECT(ADDRESS(ROW()+(0), COLUMN()+(-2), 1))*INDIRECT(ADDRESS(ROW()+(0), COLUMN()+(-1), 1)), 2)</f>
        <v>41.04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2.24</v>
      </c>
      <c r="I16" s="12">
        <f ca="1">ROUND(INDIRECT(ADDRESS(ROW()+(0), COLUMN()+(-2), 1))*INDIRECT(ADDRESS(ROW()+(0), COLUMN()+(-1), 1)), 2)</f>
        <v>44.8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1.1</v>
      </c>
      <c r="H17" s="12">
        <v>205.22</v>
      </c>
      <c r="I17" s="12">
        <f ca="1">ROUND(INDIRECT(ADDRESS(ROW()+(0), COLUMN()+(-2), 1))*INDIRECT(ADDRESS(ROW()+(0), COLUMN()+(-1), 1)), 2)</f>
        <v>225.74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0.3</v>
      </c>
      <c r="H18" s="12">
        <v>97.72</v>
      </c>
      <c r="I18" s="12">
        <f ca="1">ROUND(INDIRECT(ADDRESS(ROW()+(0), COLUMN()+(-2), 1))*INDIRECT(ADDRESS(ROW()+(0), COLUMN()+(-1), 1)), 2)</f>
        <v>29.32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2.1</v>
      </c>
      <c r="H19" s="12">
        <v>20.12</v>
      </c>
      <c r="I19" s="12">
        <f ca="1">ROUND(INDIRECT(ADDRESS(ROW()+(0), COLUMN()+(-2), 1))*INDIRECT(ADDRESS(ROW()+(0), COLUMN()+(-1), 1)), 2)</f>
        <v>42.25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232.72</v>
      </c>
      <c r="I20" s="12">
        <f ca="1">ROUND(INDIRECT(ADDRESS(ROW()+(0), COLUMN()+(-2), 1))*INDIRECT(ADDRESS(ROW()+(0), COLUMN()+(-1), 1)), 2)</f>
        <v>244.36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0.04</v>
      </c>
      <c r="H21" s="12">
        <v>1953.95</v>
      </c>
      <c r="I21" s="12">
        <f ca="1">ROUND(INDIRECT(ADDRESS(ROW()+(0), COLUMN()+(-2), 1))*INDIRECT(ADDRESS(ROW()+(0), COLUMN()+(-1), 1)), 2)</f>
        <v>78.16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1.05</v>
      </c>
      <c r="H22" s="12">
        <v>27.59</v>
      </c>
      <c r="I22" s="12">
        <f ca="1">ROUND(INDIRECT(ADDRESS(ROW()+(0), COLUMN()+(-2), 1))*INDIRECT(ADDRESS(ROW()+(0), COLUMN()+(-1), 1)), 2)</f>
        <v>28.97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8</v>
      </c>
      <c r="H23" s="12">
        <v>5.58</v>
      </c>
      <c r="I23" s="12">
        <f ca="1">ROUND(INDIRECT(ADDRESS(ROW()+(0), COLUMN()+(-2), 1))*INDIRECT(ADDRESS(ROW()+(0), COLUMN()+(-1), 1)), 2)</f>
        <v>44.64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1.05</v>
      </c>
      <c r="H24" s="12">
        <v>150.6</v>
      </c>
      <c r="I24" s="12">
        <f ca="1">ROUND(INDIRECT(ADDRESS(ROW()+(0), COLUMN()+(-2), 1))*INDIRECT(ADDRESS(ROW()+(0), COLUMN()+(-1), 1)), 2)</f>
        <v>158.13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14</v>
      </c>
      <c r="H25" s="12">
        <v>0.47</v>
      </c>
      <c r="I25" s="12">
        <f ca="1">ROUND(INDIRECT(ADDRESS(ROW()+(0), COLUMN()+(-2), 1))*INDIRECT(ADDRESS(ROW()+(0), COLUMN()+(-1), 1)), 2)</f>
        <v>6.58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1">
        <v>0.4</v>
      </c>
      <c r="H26" s="12">
        <v>56.47</v>
      </c>
      <c r="I26" s="12">
        <f ca="1">ROUND(INDIRECT(ADDRESS(ROW()+(0), COLUMN()+(-2), 1))*INDIRECT(ADDRESS(ROW()+(0), COLUMN()+(-1), 1)), 2)</f>
        <v>22.59</v>
      </c>
    </row>
    <row r="27" spans="1:9" ht="13.50" thickBot="1" customHeight="1">
      <c r="A27" s="1" t="s">
        <v>63</v>
      </c>
      <c r="B27" s="1"/>
      <c r="C27" s="1"/>
      <c r="D27" s="10" t="s">
        <v>64</v>
      </c>
      <c r="E27" s="1" t="s">
        <v>65</v>
      </c>
      <c r="F27" s="1"/>
      <c r="G27" s="13">
        <v>0.05</v>
      </c>
      <c r="H27" s="14">
        <v>33.16</v>
      </c>
      <c r="I27" s="14">
        <f ca="1">ROUND(INDIRECT(ADDRESS(ROW()+(0), COLUMN()+(-2), 1))*INDIRECT(ADDRESS(ROW()+(0), COLUMN()+(-1), 1)), 2)</f>
        <v>1.66</v>
      </c>
    </row>
    <row r="28" spans="1:9" ht="13.50" thickBot="1" customHeight="1">
      <c r="A28" s="15"/>
      <c r="B28" s="15"/>
      <c r="C28" s="15"/>
      <c r="D28" s="15"/>
      <c r="E28" s="15"/>
      <c r="F28" s="15"/>
      <c r="G28" s="9" t="s">
        <v>66</v>
      </c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1261.58</v>
      </c>
    </row>
    <row r="29" spans="1:9" ht="13.50" thickBot="1" customHeight="1">
      <c r="A29" s="15">
        <v>2</v>
      </c>
      <c r="B29" s="15"/>
      <c r="C29" s="15"/>
      <c r="D29" s="15"/>
      <c r="E29" s="18" t="s">
        <v>67</v>
      </c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3">
        <v>0.056</v>
      </c>
      <c r="H30" s="14">
        <v>53.58</v>
      </c>
      <c r="I30" s="14">
        <f ca="1">ROUND(INDIRECT(ADDRESS(ROW()+(0), COLUMN()+(-2), 1))*INDIRECT(ADDRESS(ROW()+(0), COLUMN()+(-1), 1)), 2)</f>
        <v>3</v>
      </c>
    </row>
    <row r="31" spans="1:9" ht="13.50" thickBot="1" customHeight="1">
      <c r="A31" s="15"/>
      <c r="B31" s="15"/>
      <c r="C31" s="15"/>
      <c r="D31" s="15"/>
      <c r="E31" s="15"/>
      <c r="F31" s="15"/>
      <c r="G31" s="9" t="s">
        <v>71</v>
      </c>
      <c r="H31" s="9"/>
      <c r="I31" s="17">
        <f ca="1">ROUND(SUM(INDIRECT(ADDRESS(ROW()+(-1), COLUMN()+(0), 1))), 2)</f>
        <v>3</v>
      </c>
    </row>
    <row r="32" spans="1:9" ht="13.50" thickBot="1" customHeight="1">
      <c r="A32" s="15">
        <v>3</v>
      </c>
      <c r="B32" s="15"/>
      <c r="C32" s="15"/>
      <c r="D32" s="15"/>
      <c r="E32" s="18" t="s">
        <v>72</v>
      </c>
      <c r="F32" s="18"/>
      <c r="G32" s="18"/>
      <c r="H32" s="15"/>
      <c r="I32" s="15"/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0.114</v>
      </c>
      <c r="H33" s="12">
        <v>119.98</v>
      </c>
      <c r="I33" s="12">
        <f ca="1">ROUND(INDIRECT(ADDRESS(ROW()+(0), COLUMN()+(-2), 1))*INDIRECT(ADDRESS(ROW()+(0), COLUMN()+(-1), 1)), 2)</f>
        <v>13.68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1.174</v>
      </c>
      <c r="H34" s="12">
        <v>70.3</v>
      </c>
      <c r="I34" s="12">
        <f ca="1">ROUND(INDIRECT(ADDRESS(ROW()+(0), COLUMN()+(-2), 1))*INDIRECT(ADDRESS(ROW()+(0), COLUMN()+(-1), 1)), 2)</f>
        <v>82.53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0.202</v>
      </c>
      <c r="H35" s="12">
        <v>119.98</v>
      </c>
      <c r="I35" s="12">
        <f ca="1">ROUND(INDIRECT(ADDRESS(ROW()+(0), COLUMN()+(-2), 1))*INDIRECT(ADDRESS(ROW()+(0), COLUMN()+(-1), 1)), 2)</f>
        <v>24.24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0.202</v>
      </c>
      <c r="H36" s="12">
        <v>73.05</v>
      </c>
      <c r="I36" s="12">
        <f ca="1">ROUND(INDIRECT(ADDRESS(ROW()+(0), COLUMN()+(-2), 1))*INDIRECT(ADDRESS(ROW()+(0), COLUMN()+(-1), 1)), 2)</f>
        <v>14.76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0.063</v>
      </c>
      <c r="H37" s="12">
        <v>123.28</v>
      </c>
      <c r="I37" s="12">
        <f ca="1">ROUND(INDIRECT(ADDRESS(ROW()+(0), COLUMN()+(-2), 1))*INDIRECT(ADDRESS(ROW()+(0), COLUMN()+(-1), 1)), 2)</f>
        <v>7.77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0.063</v>
      </c>
      <c r="H38" s="12">
        <v>73.05</v>
      </c>
      <c r="I38" s="12">
        <f ca="1">ROUND(INDIRECT(ADDRESS(ROW()+(0), COLUMN()+(-2), 1))*INDIRECT(ADDRESS(ROW()+(0), COLUMN()+(-1), 1)), 2)</f>
        <v>4.6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1">
        <v>0.505</v>
      </c>
      <c r="H39" s="12">
        <v>119.98</v>
      </c>
      <c r="I39" s="12">
        <f ca="1">ROUND(INDIRECT(ADDRESS(ROW()+(0), COLUMN()+(-2), 1))*INDIRECT(ADDRESS(ROW()+(0), COLUMN()+(-1), 1)), 2)</f>
        <v>60.59</v>
      </c>
    </row>
    <row r="40" spans="1:9" ht="13.50" thickBot="1" customHeight="1">
      <c r="A40" s="1" t="s">
        <v>94</v>
      </c>
      <c r="B40" s="1"/>
      <c r="C40" s="1"/>
      <c r="D40" s="10" t="s">
        <v>95</v>
      </c>
      <c r="E40" s="1" t="s">
        <v>96</v>
      </c>
      <c r="F40" s="1"/>
      <c r="G40" s="13">
        <v>0.252</v>
      </c>
      <c r="H40" s="14">
        <v>73.05</v>
      </c>
      <c r="I40" s="14">
        <f ca="1">ROUND(INDIRECT(ADDRESS(ROW()+(0), COLUMN()+(-2), 1))*INDIRECT(ADDRESS(ROW()+(0), COLUMN()+(-1), 1)), 2)</f>
        <v>18.41</v>
      </c>
    </row>
    <row r="41" spans="1:9" ht="13.50" thickBot="1" customHeight="1">
      <c r="A41" s="15"/>
      <c r="B41" s="15"/>
      <c r="C41" s="15"/>
      <c r="D41" s="15"/>
      <c r="E41" s="15"/>
      <c r="F41" s="15"/>
      <c r="G41" s="9" t="s">
        <v>97</v>
      </c>
      <c r="H41" s="9"/>
      <c r="I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226.58</v>
      </c>
    </row>
    <row r="42" spans="1:9" ht="13.50" thickBot="1" customHeight="1">
      <c r="A42" s="15">
        <v>4</v>
      </c>
      <c r="B42" s="15"/>
      <c r="C42" s="15"/>
      <c r="D42" s="15"/>
      <c r="E42" s="18" t="s">
        <v>98</v>
      </c>
      <c r="F42" s="18"/>
      <c r="G42" s="18"/>
      <c r="H42" s="15"/>
      <c r="I42" s="15"/>
    </row>
    <row r="43" spans="1:9" ht="13.50" thickBot="1" customHeight="1">
      <c r="A43" s="19"/>
      <c r="B43" s="19"/>
      <c r="C43" s="19"/>
      <c r="D43" s="20" t="s">
        <v>99</v>
      </c>
      <c r="E43" s="19" t="s">
        <v>100</v>
      </c>
      <c r="F43" s="19"/>
      <c r="G43" s="13">
        <v>2</v>
      </c>
      <c r="H43" s="14">
        <f ca="1">ROUND(SUM(INDIRECT(ADDRESS(ROW()+(-2), COLUMN()+(1), 1)),INDIRECT(ADDRESS(ROW()+(-12), COLUMN()+(1), 1)),INDIRECT(ADDRESS(ROW()+(-15), COLUMN()+(1), 1))), 2)</f>
        <v>1491.16</v>
      </c>
      <c r="I43" s="14">
        <f ca="1">ROUND(INDIRECT(ADDRESS(ROW()+(0), COLUMN()+(-2), 1))*INDIRECT(ADDRESS(ROW()+(0), COLUMN()+(-1), 1))/100, 2)</f>
        <v>29.82</v>
      </c>
    </row>
    <row r="44" spans="1:9" ht="13.50" thickBot="1" customHeight="1">
      <c r="A44" s="21" t="s">
        <v>101</v>
      </c>
      <c r="B44" s="21"/>
      <c r="C44" s="21"/>
      <c r="D44" s="22"/>
      <c r="E44" s="23"/>
      <c r="F44" s="23"/>
      <c r="G44" s="24" t="s">
        <v>102</v>
      </c>
      <c r="H44" s="25"/>
      <c r="I44" s="26">
        <f ca="1">ROUND(SUM(INDIRECT(ADDRESS(ROW()+(-1), COLUMN()+(0), 1)),INDIRECT(ADDRESS(ROW()+(-3), COLUMN()+(0), 1)),INDIRECT(ADDRESS(ROW()+(-13), COLUMN()+(0), 1)),INDIRECT(ADDRESS(ROW()+(-16), COLUMN()+(0), 1))), 2)</f>
        <v>1520.98</v>
      </c>
    </row>
  </sheetData>
  <mergeCells count="80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A28:C28"/>
    <mergeCell ref="E28:F28"/>
    <mergeCell ref="G28:H28"/>
    <mergeCell ref="A29:C29"/>
    <mergeCell ref="E29:G29"/>
    <mergeCell ref="A30:C30"/>
    <mergeCell ref="E30:F30"/>
    <mergeCell ref="A31:C31"/>
    <mergeCell ref="E31:F31"/>
    <mergeCell ref="G31:H31"/>
    <mergeCell ref="A32:C32"/>
    <mergeCell ref="E32:G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A41:C41"/>
    <mergeCell ref="E41:F41"/>
    <mergeCell ref="G41:H41"/>
    <mergeCell ref="A42:C42"/>
    <mergeCell ref="E42:G42"/>
    <mergeCell ref="A43:C43"/>
    <mergeCell ref="E43:F43"/>
    <mergeCell ref="A44:F44"/>
    <mergeCell ref="G44:H44"/>
  </mergeCells>
  <pageMargins left="0.147638" right="0.147638" top="0.206693" bottom="0.206693" header="0.0" footer="0.0"/>
  <pageSetup paperSize="9" orientation="portrait"/>
  <rowBreaks count="0" manualBreakCount="0">
    </rowBreaks>
</worksheet>
</file>