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<sst xmlns="http://schemas.openxmlformats.org/spreadsheetml/2006/main" count="77" uniqueCount="77">
  <si>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</si>
  <si>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EMF010</t>
  </si>
  <si>
    <t xml:space="preserve">m²</t>
  </si>
  <si>
    <t xml:space="preserve">Losa de viguetas de madera y cimbra "NERVOMETAL".</t>
  </si>
  <si>
    <r>
      <rPr>
        <sz val="8.25"/>
        <color rgb="FF000000"/>
        <rFont val="Arial"/>
        <family val="2"/>
      </rPr>
      <t xml:space="preserve">Losa tradicional con un intereje de 50 cm, compuesto por viguetas de madera aserrada de pino, de 70x70 mm de sección, con acabado cepillado, colocadas mediante apoyo sobre elemento estructural; cimbra de lámina de acero laminado en frío "NERVOMETAL" de 0,5 mm de espesor; acero fy=4200 kg/cm², cuantía 1,1 kg/m², en capa de compresión de 4 cm de espesor de concreto ligero HL-25/B/10/XC2, densidad entre 1200 y 1500 kg/m³, (cantidad mínima de cemento 275 kg/m³), premezclado, y colado con grúa; apuntalamiento y desapuntalamiento de las viguetas. Incluso lámina de polietileno para la protección de las viguetas, alambre de atar, separadores, elementos de atado de viguetas y cadenas perimetrales de planta y huecos.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</si>
  <si>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</si>
  <si>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</si>
  <si>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</si>
  <si>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</si>
  <si>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</si>
  <si>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</si>
  <si>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</si>
  <si>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</si>
  <si>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</si>
  <si>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</si>
  <si>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</si>
  <si>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</si>
  <si>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</si>
  <si>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</si>
  <si>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</si>
  <si>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</si>
  <si>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</si>
  <si>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</si>
  <si>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</si>
  <si>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mt32war020</t>
  </si>
  <si>
    <t xml:space="preserve">m²</t>
  </si>
  <si>
    <t xml:space="preserve">Lámina de polietileno transparente, de 0,2 mm de espesor.</t>
  </si>
  <si>
    <t xml:space="preserve">mt08efb010b</t>
  </si>
  <si>
    <t xml:space="preserve">m²</t>
  </si>
  <si>
    <t xml:space="preserve">Lámina de acero laminado en frío, "NERVOMETAL", acabado cincado, de 0,5 mm de espesor.</t>
  </si>
  <si>
    <t xml:space="preserve">mt07emr111b</t>
  </si>
  <si>
    <t xml:space="preserve">Ud</t>
  </si>
  <si>
    <t xml:space="preserve">Clavo, de 4 mm de diámetro y 50 mm de longitud, de acero galvanizado de alta adherencia.</t>
  </si>
  <si>
    <t xml:space="preserve">mt07aco020m</t>
  </si>
  <si>
    <t xml:space="preserve">Ud</t>
  </si>
  <si>
    <t xml:space="preserve">Separador homologado para malla electrosoldada.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</si>
  <si>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</si>
  <si>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</si>
  <si>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</si>
  <si>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</si>
  <si>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</si>
  <si>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</si>
  <si>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</si>
  <si>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</si>
  <si>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Concreto ligero HLA-25/B/10/XC2, de entre 1200 y 1500 kg/m³ de densidad, cantidad mínima de cemento 275 kg/m³, premezclado.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</si>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</sst>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96.33</v>
      </c>
      <c r="G10" s="12">
        <f ca="1">ROUND(INDIRECT(ADDRESS(ROW()+(0), COLUMN()+(-2), 1))*INDIRECT(ADDRESS(ROW()+(0), COLUMN()+(-1), 1)), 2)</f>
        <v>3.85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28.53</v>
      </c>
      <c r="G11" s="12">
        <f ca="1">ROUND(INDIRECT(ADDRESS(ROW()+(0), COLUMN()+(-2), 1))*INDIRECT(ADDRESS(ROW()+(0), COLUMN()+(-1), 1)), 2)</f>
        <v>1.28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293.38</v>
      </c>
      <c r="G12" s="12">
        <f ca="1">ROUND(INDIRECT(ADDRESS(ROW()+(0), COLUMN()+(-2), 1))*INDIRECT(ADDRESS(ROW()+(0), COLUMN()+(-1), 1)), 2)</f>
        <v>3.81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8491.99</v>
      </c>
      <c r="G13" s="12">
        <f ca="1">ROUND(INDIRECT(ADDRESS(ROW()+(0), COLUMN()+(-2), 1))*INDIRECT(ADDRESS(ROW()+(0), COLUMN()+(-1), 1)), 2)</f>
        <v>84.92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3.09</v>
      </c>
      <c r="G14" s="12">
        <f ca="1">ROUND(INDIRECT(ADDRESS(ROW()+(0), COLUMN()+(-2), 1))*INDIRECT(ADDRESS(ROW()+(0), COLUMN()+(-1), 1)), 2)</f>
        <v>3.09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2">
        <v>70.86</v>
      </c>
      <c r="G15" s="12">
        <f ca="1">ROUND(INDIRECT(ADDRESS(ROW()+(0), COLUMN()+(-2), 1))*INDIRECT(ADDRESS(ROW()+(0), COLUMN()+(-1), 1)), 2)</f>
        <v>77.95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1.45</v>
      </c>
      <c r="G16" s="12">
        <f ca="1">ROUND(INDIRECT(ADDRESS(ROW()+(0), COLUMN()+(-2), 1))*INDIRECT(ADDRESS(ROW()+(0), COLUMN()+(-1), 1)), 2)</f>
        <v>5.8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1.36</v>
      </c>
      <c r="G17" s="12">
        <f ca="1">ROUND(INDIRECT(ADDRESS(ROW()+(0), COLUMN()+(-2), 1))*INDIRECT(ADDRESS(ROW()+(0), COLUMN()+(-1), 1)), 2)</f>
        <v>1.36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1.1</v>
      </c>
      <c r="F18" s="12">
        <v>12.85</v>
      </c>
      <c r="G18" s="12">
        <f ca="1">ROUND(INDIRECT(ADDRESS(ROW()+(0), COLUMN()+(-2), 1))*INDIRECT(ADDRESS(ROW()+(0), COLUMN()+(-1), 1)), 2)</f>
        <v>14.14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0.013</v>
      </c>
      <c r="F19" s="12">
        <v>22.86</v>
      </c>
      <c r="G19" s="12">
        <f ca="1">ROUND(INDIRECT(ADDRESS(ROW()+(0), COLUMN()+(-2), 1))*INDIRECT(ADDRESS(ROW()+(0), COLUMN()+(-1), 1)), 2)</f>
        <v>0.3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3">
        <v>0.042</v>
      </c>
      <c r="F20" s="14">
        <v>3146.39</v>
      </c>
      <c r="G20" s="14">
        <f ca="1">ROUND(INDIRECT(ADDRESS(ROW()+(0), COLUMN()+(-2), 1))*INDIRECT(ADDRESS(ROW()+(0), COLUMN()+(-1), 1)), 2)</f>
        <v>132.15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328.65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0.13</v>
      </c>
      <c r="F23" s="12">
        <v>124.86</v>
      </c>
      <c r="G23" s="12">
        <f ca="1">ROUND(INDIRECT(ADDRESS(ROW()+(0), COLUMN()+(-2), 1))*INDIRECT(ADDRESS(ROW()+(0), COLUMN()+(-1), 1)), 2)</f>
        <v>16.23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0.097</v>
      </c>
      <c r="F24" s="12">
        <v>75.97</v>
      </c>
      <c r="G24" s="12">
        <f ca="1">ROUND(INDIRECT(ADDRESS(ROW()+(0), COLUMN()+(-2), 1))*INDIRECT(ADDRESS(ROW()+(0), COLUMN()+(-1), 1)), 2)</f>
        <v>7.37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0.127</v>
      </c>
      <c r="F25" s="12">
        <v>124.86</v>
      </c>
      <c r="G25" s="12">
        <f ca="1">ROUND(INDIRECT(ADDRESS(ROW()+(0), COLUMN()+(-2), 1))*INDIRECT(ADDRESS(ROW()+(0), COLUMN()+(-1), 1)), 2)</f>
        <v>15.86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0.127</v>
      </c>
      <c r="F26" s="12">
        <v>75.97</v>
      </c>
      <c r="G26" s="12">
        <f ca="1">ROUND(INDIRECT(ADDRESS(ROW()+(0), COLUMN()+(-2), 1))*INDIRECT(ADDRESS(ROW()+(0), COLUMN()+(-1), 1)), 2)</f>
        <v>9.65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0.017</v>
      </c>
      <c r="F27" s="12">
        <v>124.86</v>
      </c>
      <c r="G27" s="12">
        <f ca="1">ROUND(INDIRECT(ADDRESS(ROW()+(0), COLUMN()+(-2), 1))*INDIRECT(ADDRESS(ROW()+(0), COLUMN()+(-1), 1)), 2)</f>
        <v>2.12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0.014</v>
      </c>
      <c r="F28" s="12">
        <v>75.97</v>
      </c>
      <c r="G28" s="12">
        <f ca="1">ROUND(INDIRECT(ADDRESS(ROW()+(0), COLUMN()+(-2), 1))*INDIRECT(ADDRESS(ROW()+(0), COLUMN()+(-1), 1)), 2)</f>
        <v>1.06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0.263</v>
      </c>
      <c r="F29" s="12">
        <v>124.86</v>
      </c>
      <c r="G29" s="12">
        <f ca="1">ROUND(INDIRECT(ADDRESS(ROW()+(0), COLUMN()+(-2), 1))*INDIRECT(ADDRESS(ROW()+(0), COLUMN()+(-1), 1)), 2)</f>
        <v>32.84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0.295</v>
      </c>
      <c r="F30" s="14">
        <v>75.97</v>
      </c>
      <c r="G30" s="14">
        <f ca="1">ROUND(INDIRECT(ADDRESS(ROW()+(0), COLUMN()+(-2), 1))*INDIRECT(ADDRESS(ROW()+(0), COLUMN()+(-1), 1)), 2)</f>
        <v>22.41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107.54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9"/>
      <c r="B33" s="19"/>
      <c r="C33" s="20" t="s">
        <v>73</v>
      </c>
      <c r="D33" s="19" t="s">
        <v>74</v>
      </c>
      <c r="E33" s="13">
        <v>2</v>
      </c>
      <c r="F33" s="14">
        <f ca="1">ROUND(SUM(INDIRECT(ADDRESS(ROW()+(-2), COLUMN()+(1), 1)),INDIRECT(ADDRESS(ROW()+(-12), COLUMN()+(1), 1))), 2)</f>
        <v>436.19</v>
      </c>
      <c r="G33" s="14">
        <f ca="1">ROUND(INDIRECT(ADDRESS(ROW()+(0), COLUMN()+(-2), 1))*INDIRECT(ADDRESS(ROW()+(0), COLUMN()+(-1), 1))/100, 2)</f>
        <v>8.72</v>
      </c>
    </row>
    <row r="34" spans="1:7" ht="13.50" thickBot="1" customHeight="1">
      <c r="A34" s="21" t="s">
        <v>75</v>
      </c>
      <c r="B34" s="21"/>
      <c r="C34" s="22"/>
      <c r="D34" s="23"/>
      <c r="E34" s="24" t="s">
        <v>76</v>
      </c>
      <c r="F34" s="25"/>
      <c r="G34" s="26">
        <f ca="1">ROUND(SUM(INDIRECT(ADDRESS(ROW()+(-1), COLUMN()+(0), 1)),INDIRECT(ADDRESS(ROW()+(-3), COLUMN()+(0), 1)),INDIRECT(ADDRESS(ROW()+(-13), COLUMN()+(0), 1))), 2)</f>
        <v>444.91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E31:F31"/>
    <mergeCell ref="A32:B32"/>
    <mergeCell ref="D32:E32"/>
    <mergeCell ref="A33:B33"/>
    <mergeCell ref="A34:D34"/>
    <mergeCell ref="E34:F34"/>
  </mergeCells>
  <pageMargins left="0.147638" right="0.147638" top="0.206693" bottom="0.206693" header="0.0" footer="0.0"/>
  <pageSetup paperSize="9" orientation="portrait"/>
  <rowBreaks count="0" manualBreakCount="0">
    </rowBreaks>
</worksheet>
</file>