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<sst xmlns="http://schemas.openxmlformats.org/spreadsheetml/2006/main" count="32" uniqueCount="32">
  <si>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</si>
  <si>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QLT020</t>
  </si>
  <si>
    <t xml:space="preserve">Ud</t>
  </si>
  <si>
    <t xml:space="preserve">Sistema "VELUX" de tubo solar para techumbres planas.</t>
  </si>
  <si>
    <r>
      <rPr>
        <sz val="8.25"/>
        <color rgb="FF000000"/>
        <rFont val="Arial"/>
        <family val="2"/>
      </rPr>
      <t xml:space="preserve">Tubo solar rígido, modelo TCR 0K14 2010 "VELUX", de 35 cm de diámetro, instalado en techumbres planas con pendientes de 0° a 15°,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</si>
  <si>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</si>
  <si>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</si>
  <si>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</si>
  <si>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</si>
  <si>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</si>
  <si>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</si>
  <si>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</si>
  <si>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mt21trv060b</t>
  </si>
  <si>
    <t xml:space="preserve">Ud</t>
  </si>
  <si>
    <t xml:space="preserve">Tubo solar rígido, modelo TCR 0K14 2010 "VELUX", de 35 cm de diámetro, compuesto por un marco de PVC blanco de 15 cm de altura, hoja de material plástico (ABS), cúpula exterior transparente de polimetilmetacrilato (PMMA), dos tubos rígidos de aluminio, con revestimiento interior reflectante, de 62 cm de longitud y 35 cm de diámetro, dos codos regulables entre 0° y 45°, kit difusor con doble panel acrílico aislante y anillo embellecedor interior, de plástico, de color blanco, para instalación en techumbres planas con pendientes de 0° a 15°.</t>
  </si>
  <si>
    <t xml:space="preserve">mt21trv020c</t>
  </si>
  <si>
    <t xml:space="preserve">Ud</t>
  </si>
  <si>
    <t xml:space="preserve">Extensión rígida de aluminio, con revestimiento interior reflectante, para tubo solar, modelo ZTR 0K14 0062 "VELUX", de 62 cm de longitud y 35 cm de diámetro.</t>
  </si>
  <si>
    <t xml:space="preserve">Subtotal materiales:</t>
  </si>
  <si>
    <t xml:space="preserve">Mano de obra</t>
  </si>
  <si>
    <t xml:space="preserve">mo011</t>
  </si>
  <si>
    <t xml:space="preserve">h</t>
  </si>
  <si>
    <t xml:space="preserve">Oficial montador.</t>
  </si>
  <si>
    <t xml:space="preserve">mo080</t>
  </si>
  <si>
    <t xml:space="preserve">h</t>
  </si>
  <si>
    <t xml:space="preserve">Ayudante montador.</t>
  </si>
  <si>
    <t xml:space="preserve">Subtotal mano de obra:</t>
  </si>
  <si>
    <t xml:space="preserve">Herramienta menor</t>
  </si>
  <si>
    <t xml:space="preserve">%</t>
  </si>
  <si>
    <t xml:space="preserve">Herramienta menor</t>
  </si>
  <si>
    <t xml:space="preserve">Costo de mantenimiento decenal: $ 8.651,64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</si>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</sst>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2.76"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11486.7</v>
      </c>
      <c r="H10" s="12">
        <f ca="1">ROUND(INDIRECT(ADDRESS(ROW()+(0), COLUMN()+(-2), 1))*INDIRECT(ADDRESS(ROW()+(0), COLUMN()+(-1), 1)), 2)</f>
        <v>11486.7</v>
      </c>
    </row>
    <row r="11" spans="1:8" ht="24.00" thickBot="1" customHeight="1">
      <c r="A11" s="1" t="s">
        <v>15</v>
      </c>
      <c r="B11" s="1"/>
      <c r="C11" s="10" t="s">
        <v>16</v>
      </c>
      <c r="D11" s="10"/>
      <c r="E11" s="1" t="s">
        <v>17</v>
      </c>
      <c r="F11" s="13">
        <v>1</v>
      </c>
      <c r="G11" s="14">
        <v>1503.11</v>
      </c>
      <c r="H11" s="14">
        <f ca="1">ROUND(INDIRECT(ADDRESS(ROW()+(0), COLUMN()+(-2), 1))*INDIRECT(ADDRESS(ROW()+(0), COLUMN()+(-1), 1)), 2)</f>
        <v>1503.11</v>
      </c>
    </row>
    <row r="12" spans="1:8" ht="13.50" thickBot="1" customHeight="1">
      <c r="A12" s="15"/>
      <c r="B12" s="15"/>
      <c r="C12" s="15"/>
      <c r="D12" s="15"/>
      <c r="E12" s="15"/>
      <c r="F12" s="9" t="s">
        <v>18</v>
      </c>
      <c r="G12" s="9"/>
      <c r="H12" s="17">
        <f ca="1">ROUND(SUM(INDIRECT(ADDRESS(ROW()+(-1), COLUMN()+(0), 1)),INDIRECT(ADDRESS(ROW()+(-2), COLUMN()+(0), 1))), 2)</f>
        <v>12989.8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1.685</v>
      </c>
      <c r="G14" s="12">
        <v>125.33</v>
      </c>
      <c r="H14" s="12">
        <f ca="1">ROUND(INDIRECT(ADDRESS(ROW()+(0), COLUMN()+(-2), 1))*INDIRECT(ADDRESS(ROW()+(0), COLUMN()+(-1), 1)), 2)</f>
        <v>211.18</v>
      </c>
    </row>
    <row r="15" spans="1:8" ht="13.50" thickBot="1" customHeight="1">
      <c r="A15" s="1" t="s">
        <v>23</v>
      </c>
      <c r="B15" s="1"/>
      <c r="C15" s="10" t="s">
        <v>24</v>
      </c>
      <c r="D15" s="10"/>
      <c r="E15" s="1" t="s">
        <v>25</v>
      </c>
      <c r="F15" s="13">
        <v>0.702</v>
      </c>
      <c r="G15" s="14">
        <v>74.26</v>
      </c>
      <c r="H15" s="14">
        <f ca="1">ROUND(INDIRECT(ADDRESS(ROW()+(0), COLUMN()+(-2), 1))*INDIRECT(ADDRESS(ROW()+(0), COLUMN()+(-1), 1)), 2)</f>
        <v>52.13</v>
      </c>
    </row>
    <row r="16" spans="1:8" ht="13.50" thickBot="1" customHeight="1">
      <c r="A16" s="15"/>
      <c r="B16" s="15"/>
      <c r="C16" s="15"/>
      <c r="D16" s="15"/>
      <c r="E16" s="15"/>
      <c r="F16" s="9" t="s">
        <v>26</v>
      </c>
      <c r="G16" s="9"/>
      <c r="H16" s="17">
        <f ca="1">ROUND(SUM(INDIRECT(ADDRESS(ROW()+(-1), COLUMN()+(0), 1)),INDIRECT(ADDRESS(ROW()+(-2), COLUMN()+(0), 1))), 2)</f>
        <v>263.31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13253.1</v>
      </c>
      <c r="H18" s="14">
        <f ca="1">ROUND(INDIRECT(ADDRESS(ROW()+(0), COLUMN()+(-2), 1))*INDIRECT(ADDRESS(ROW()+(0), COLUMN()+(-1), 1))/100, 2)</f>
        <v>265.06</v>
      </c>
    </row>
    <row r="19" spans="1:8" ht="13.50" thickBot="1" customHeight="1">
      <c r="A19" s="21" t="s">
        <v>30</v>
      </c>
      <c r="B19" s="21"/>
      <c r="C19" s="22"/>
      <c r="D19" s="22"/>
      <c r="E19" s="23"/>
      <c r="F19" s="24" t="s">
        <v>31</v>
      </c>
      <c r="G19" s="25"/>
      <c r="H19" s="26">
        <f ca="1">ROUND(SUM(INDIRECT(ADDRESS(ROW()+(-1), COLUMN()+(0), 1)),INDIRECT(ADDRESS(ROW()+(-3), COLUMN()+(0), 1)),INDIRECT(ADDRESS(ROW()+(-7), COLUMN()+(0), 1))), 2)</f>
        <v>13518.2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