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<sst xmlns="http://schemas.openxmlformats.org/spreadsheetml/2006/main" count="29" uniqueCount="29">
  <si>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</si>
  <si>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</si>
  <si>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</si>
  <si>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</si>
  <si>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techumbre, sobre espacio no habitable, modelo VLT 0000Z "VELUX", con apertura proyectante, de accionamiento manual mediante manilla inferior, de 46x61 cm, realizada en madera laminada de pino nórdico con acabado en poliuretano negro, con doble acristalamiento (-00H) (vidrio interior Float de 3 mm, cámara de aire de 10 mm, vidrio exterior Float de 3 mm y separador de acero galvanizado), marco de estanqueidad y babero de aluminio, en tejado con pendientes de 15° a 60°.</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</si>
  <si>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</si>
  <si>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</si>
  <si>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</si>
  <si>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</si>
  <si>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</si>
  <si>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</si>
  <si>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</si>
  <si>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mt22ltv015a</t>
  </si>
  <si>
    <t xml:space="preserve">Ud</t>
  </si>
  <si>
    <t xml:space="preserve">Lucera de techumbre, sobre espacio no habitable, modelo VLT 0000Z "VELUX", con apertura proyectante, de accionamiento manual mediante manilla inferior, de 46x61 cm, realizada en madera laminada de pino nórdico con acabado en poliuretano negro, con doble acristalamiento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</si>
  <si>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</si>
  <si>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</si>
  <si>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</si>
  <si>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</si>
  <si>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</si>
  <si>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</si>
  <si>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</si>
  <si>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</si>
  <si>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</si>
  <si>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</si>
  <si>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</si>
  <si>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</si>
  <si>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$ 1.028,97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</si>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</sst>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4.1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2696.57</v>
      </c>
      <c r="H10" s="14">
        <f ca="1">ROUND(INDIRECT(ADDRESS(ROW()+(0), COLUMN()+(-2), 1))*INDIRECT(ADDRESS(ROW()+(0), COLUMN()+(-1), 1)), 2)</f>
        <v>2696.57</v>
      </c>
    </row>
    <row r="11" spans="1:8" ht="13.50" thickBot="1" customHeight="1">
      <c r="A11" s="15"/>
      <c r="B11" s="15"/>
      <c r="C11" s="15"/>
      <c r="D11" s="15"/>
      <c r="E11" s="15"/>
      <c r="F11" s="9" t="s">
        <v>15</v>
      </c>
      <c r="G11" s="9"/>
      <c r="H11" s="17">
        <f ca="1">ROUND(SUM(INDIRECT(ADDRESS(ROW()+(-1), COLUMN()+(0), 1))), 2)</f>
        <v>2696.57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1.162</v>
      </c>
      <c r="G13" s="13">
        <v>123.28</v>
      </c>
      <c r="H13" s="13">
        <f ca="1">ROUND(INDIRECT(ADDRESS(ROW()+(0), COLUMN()+(-2), 1))*INDIRECT(ADDRESS(ROW()+(0), COLUMN()+(-1), 1)), 2)</f>
        <v>143.25</v>
      </c>
    </row>
    <row r="14" spans="1:8" ht="13.50" thickBot="1" customHeight="1">
      <c r="A14" s="1" t="s">
        <v>20</v>
      </c>
      <c r="B14" s="1"/>
      <c r="C14" s="10" t="s">
        <v>21</v>
      </c>
      <c r="D14" s="10"/>
      <c r="E14" s="1" t="s">
        <v>22</v>
      </c>
      <c r="F14" s="12">
        <v>0.581</v>
      </c>
      <c r="G14" s="14">
        <v>73.05</v>
      </c>
      <c r="H14" s="14">
        <f ca="1">ROUND(INDIRECT(ADDRESS(ROW()+(0), COLUMN()+(-2), 1))*INDIRECT(ADDRESS(ROW()+(0), COLUMN()+(-1), 1)), 2)</f>
        <v>42.44</v>
      </c>
    </row>
    <row r="15" spans="1:8" ht="13.50" thickBot="1" customHeight="1">
      <c r="A15" s="15"/>
      <c r="B15" s="15"/>
      <c r="C15" s="15"/>
      <c r="D15" s="15"/>
      <c r="E15" s="15"/>
      <c r="F15" s="9" t="s">
        <v>23</v>
      </c>
      <c r="G15" s="9"/>
      <c r="H15" s="17">
        <f ca="1">ROUND(SUM(INDIRECT(ADDRESS(ROW()+(-1), COLUMN()+(0), 1)),INDIRECT(ADDRESS(ROW()+(-2), COLUMN()+(0), 1))), 2)</f>
        <v>185.69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2882.26</v>
      </c>
      <c r="H17" s="14">
        <f ca="1">ROUND(INDIRECT(ADDRESS(ROW()+(0), COLUMN()+(-2), 1))*INDIRECT(ADDRESS(ROW()+(0), COLUMN()+(-1), 1))/100, 2)</f>
        <v>57.65</v>
      </c>
    </row>
    <row r="18" spans="1:8" ht="13.50" thickBot="1" customHeight="1">
      <c r="A18" s="21" t="s">
        <v>27</v>
      </c>
      <c r="B18" s="21"/>
      <c r="C18" s="22"/>
      <c r="D18" s="22"/>
      <c r="E18" s="23"/>
      <c r="F18" s="24" t="s">
        <v>28</v>
      </c>
      <c r="G18" s="25"/>
      <c r="H18" s="26">
        <f ca="1">ROUND(SUM(INDIRECT(ADDRESS(ROW()+(-1), COLUMN()+(0), 1)),INDIRECT(ADDRESS(ROW()+(-3), COLUMN()+(0), 1)),INDIRECT(ADDRESS(ROW()+(-7), COLUMN()+(0), 1))), 2)</f>
        <v>2939.91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