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<sst xmlns="http://schemas.openxmlformats.org/spreadsheetml/2006/main" count="27" uniqueCount="27">
  <si>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</si>
  <si>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ICV050</t>
  </si>
  <si>
    <t xml:space="preserve">Ud</t>
  </si>
  <si>
    <t xml:space="preserve">Unidad aire-agua, bomba de calor aerotérmica, para producción de agua caliente sanitaria.</t>
  </si>
  <si>
    <r>
      <rPr>
        <sz val="8.25"/>
        <color rgb="FF000000"/>
        <rFont val="Arial"/>
        <family val="2"/>
      </rPr>
      <t xml:space="preserve">Bomba de calor aerotérmica, aire-agua, para producción de agua caliente sanitaria, modelo aroSTOR VWL B 100/5 "VAILLANT", para gas R-290, mural, con depósito de agua caliente sanitaria de acero vitrificado de 100 litros, alimentación monofásica a 230 V, potencia calorífica máxima 1,6 kW, clase de eficiencia energética A+, perfil de consumo M, dimensiones 525x543x1287 mm, potencia sonora 45 dBA, resistencia eléctrica de apoyo de 1,2 W, ánodo de magnesio, aislamiento térmico de poliuretano inyectado de 50 mm de espesor, conexiones de ventilación, función antilegionela, protección antihielo, juego de soportes y fijaciones para colocación mural.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</si>
  <si>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</si>
  <si>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</si>
  <si>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</si>
  <si>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</si>
  <si>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</si>
  <si>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</si>
  <si>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</si>
  <si>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mt42vai010a</t>
  </si>
  <si>
    <t xml:space="preserve">Ud</t>
  </si>
  <si>
    <t xml:space="preserve">Bomba de calor aerotérmica, aire-agua, para producción de agua caliente sanitaria, modelo aroSTOR VWL B 100/5 "VAILLANT", para gas R-290, mural, con depósito de agua caliente sanitaria de acero vitrificado de 100 litros, alimentación monofásica a 230 V, potencia calorífica máxima 1,6 kW, clase de eficiencia energética A+, perfil de consumo M, dimensiones 525x543x1287 mm, potencia sonora 45 dBA, resistencia eléctrica de apoyo de 1,2 W, ánodo de magnesio, aislamiento térmico de poliuretano inyectado de 50 mm de espesor, conexiones de ventilación, función antilegionela, protección antihielo.</t>
  </si>
  <si>
    <t xml:space="preserve">mt37sve010c</t>
  </si>
  <si>
    <t xml:space="preserve">Ud</t>
  </si>
  <si>
    <t xml:space="preserve">Válvula de esfera de latón niquelado para roscar de 3/4".</t>
  </si>
  <si>
    <t xml:space="preserve">mt42vai013a</t>
  </si>
  <si>
    <t xml:space="preserve">Ud</t>
  </si>
  <si>
    <t xml:space="preserve">Juego de soportes y fijaciones para colocación mural, "VAILLANT", para unidad aire-agua bomba de calor para producción de agua caliente sanitaria</t>
  </si>
  <si>
    <t xml:space="preserve">Subtotal materiales:</t>
  </si>
  <si>
    <t xml:space="preserve">Herramienta menor</t>
  </si>
  <si>
    <t xml:space="preserve">%</t>
  </si>
  <si>
    <t xml:space="preserve">Herramienta menor</t>
  </si>
  <si>
    <t xml:space="preserve">Costo de mantenimiento decenal: $ 44.281,61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</si>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</sst>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3.78"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65929</v>
      </c>
      <c r="H10" s="12">
        <f ca="1">ROUND(INDIRECT(ADDRESS(ROW()+(0), COLUMN()+(-2), 1))*INDIRECT(ADDRESS(ROW()+(0), COLUMN()+(-1), 1)), 2)</f>
        <v>65929</v>
      </c>
    </row>
    <row r="11" spans="1:8" ht="13.50" thickBot="1" customHeight="1">
      <c r="A11" s="1" t="s">
        <v>15</v>
      </c>
      <c r="B11" s="1"/>
      <c r="C11" s="10" t="s">
        <v>16</v>
      </c>
      <c r="D11" s="10"/>
      <c r="E11" s="1" t="s">
        <v>17</v>
      </c>
      <c r="F11" s="11">
        <v>2</v>
      </c>
      <c r="G11" s="12">
        <v>137.3</v>
      </c>
      <c r="H11" s="12">
        <f ca="1">ROUND(INDIRECT(ADDRESS(ROW()+(0), COLUMN()+(-2), 1))*INDIRECT(ADDRESS(ROW()+(0), COLUMN()+(-1), 1)), 2)</f>
        <v>274.6</v>
      </c>
    </row>
    <row r="12" spans="1:8" ht="24.00" thickBot="1" customHeight="1">
      <c r="A12" s="1" t="s">
        <v>18</v>
      </c>
      <c r="B12" s="1"/>
      <c r="C12" s="10" t="s">
        <v>19</v>
      </c>
      <c r="D12" s="10"/>
      <c r="E12" s="1" t="s">
        <v>20</v>
      </c>
      <c r="F12" s="13">
        <v>1</v>
      </c>
      <c r="G12" s="14">
        <v>1629.7</v>
      </c>
      <c r="H12" s="14">
        <f ca="1">ROUND(INDIRECT(ADDRESS(ROW()+(0), COLUMN()+(-2), 1))*INDIRECT(ADDRESS(ROW()+(0), COLUMN()+(-1), 1)), 2)</f>
        <v>1629.7</v>
      </c>
    </row>
    <row r="13" spans="1:8" ht="13.50" thickBot="1" customHeight="1">
      <c r="A13" s="15"/>
      <c r="B13" s="15"/>
      <c r="C13" s="15"/>
      <c r="D13" s="15"/>
      <c r="E13" s="15"/>
      <c r="F13" s="9" t="s">
        <v>21</v>
      </c>
      <c r="G13" s="9"/>
      <c r="H13" s="17">
        <f ca="1">ROUND(SUM(INDIRECT(ADDRESS(ROW()+(-1), COLUMN()+(0), 1)),INDIRECT(ADDRESS(ROW()+(-2), COLUMN()+(0), 1)),INDIRECT(ADDRESS(ROW()+(-3), COLUMN()+(0), 1))), 2)</f>
        <v>67833.3</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67833.3</v>
      </c>
      <c r="H15" s="14">
        <f ca="1">ROUND(INDIRECT(ADDRESS(ROW()+(0), COLUMN()+(-2), 1))*INDIRECT(ADDRESS(ROW()+(0), COLUMN()+(-1), 1))/100, 2)</f>
        <v>1356.67</v>
      </c>
    </row>
    <row r="16" spans="1:8" ht="13.50" thickBot="1" customHeight="1">
      <c r="A16" s="21" t="s">
        <v>25</v>
      </c>
      <c r="B16" s="21"/>
      <c r="C16" s="22"/>
      <c r="D16" s="22"/>
      <c r="E16" s="23"/>
      <c r="F16" s="24" t="s">
        <v>26</v>
      </c>
      <c r="G16" s="25"/>
      <c r="H16" s="26">
        <f ca="1">ROUND(SUM(INDIRECT(ADDRESS(ROW()+(-1), COLUMN()+(0), 1)),INDIRECT(ADDRESS(ROW()+(-3), COLUMN()+(0), 1))), 2)</f>
        <v>69190</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