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<sst xmlns="http://schemas.openxmlformats.org/spreadsheetml/2006/main" count="35" uniqueCount="35">
  <si>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</si>
  <si>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ICV040</t>
  </si>
  <si>
    <t xml:space="preserve">Ud</t>
  </si>
  <si>
    <t xml:space="preserve">Unidad aire-agua, bomba de calor aerotérmica, para calefacción y refrigeración.</t>
  </si>
  <si>
    <r>
      <rPr>
        <sz val="8.25"/>
        <color rgb="FF000000"/>
        <rFont val="Arial"/>
        <family val="2"/>
      </rPr>
      <t xml:space="preserve">Bomba de calor aerotérmica, aire-agua, para calefacción y refrigeración, modelo aroTHERM plus básico 4 "VAILLANT", clase de eficiencia energética A+++, potencia calorífica nominal 5,5 kW (temperatura de bulbo húmedo del aire exterior 7°C, temperatura de salida del agua 35°C, salto térmico 5°C), potencia frigorífica nominal 5 kW (temperatura de bulbo seco del aire exterior 35°C, temperatura de salida del agua 18°C, salto térmico 5°C), EER 3,37, COP 4,8, potencia sonora 51 dBA, dimensiones 765x1100x450 mm, peso 114 kg, alimentación monofásica a 230 V, rango de funcionamiento de temperatura del aire exterior desde -25 hasta 46°C, producción de agua caliente desde 5°C hasta 60°C, con compresor rotativo de alto rendimiento con modulación Inverter DC, intercambiador de placas de acero inoxidable, intercambiador externo de cobre con aleteado de alta capacidad, refrigerante R-290, sonda de temperatura exterior, batería de intercambio con ventilador modulante de alto rendimiento, revestimiento exterior anticorrosión, bomba de circulación con clase de eficiencia energética A, con sistema de control sensoCOMFORT VRC 720f, con control de la temperatura con sonda exterior, display digital, inalámbrico, programación diaria y semanal, para control de varios circuitos de calefacción con módulos y termostatos adicionales, con control desde smartphone o tablet mediante la App myVaillant para IOS (iPhone e iPad) y Android, módulo, modelo VR 70, kit de amortiguadores antivibración de suelo, para la unidad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</si>
  <si>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</si>
  <si>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</si>
  <si>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</si>
  <si>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</si>
  <si>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</si>
  <si>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</si>
  <si>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</si>
  <si>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mt42vai023aa</t>
  </si>
  <si>
    <t xml:space="preserve">Ud</t>
  </si>
  <si>
    <t xml:space="preserve">Bomba de calor aerotérmica, aire-agua, para calefacción y refrigeración, modelo aroTHERM plus básico 4 "VAILLANT", clase de eficiencia energética A+++, potencia calorífica nominal 5,5 kW (temperatura de bulbo húmedo del aire exterior 7°C, temperatura de salida del agua 35°C, salto térmico 5°C), potencia frigorífica nominal 5 kW (temperatura de bulbo seco del aire exterior 35°C, temperatura de salida del agua 18°C, salto térmico 5°C), EER 3,37, COP 4,8, potencia sonora 51 dBA, dimensiones 765x1100x450 mm, peso 114 kg, alimentación monofásica a 230 V, rango de funcionamiento de temperatura del aire exterior desde -25 hasta 46°C, producción de agua caliente desde 5°C hasta 60°C, con compresor rotativo de alto rendimiento con modulación Inverter DC, intercambiador de placas de acero inoxidable, intercambiador externo de cobre con aleteado de alta capacidad, refrigerante R-290, sonda de temperatura exterior, batería de intercambio con ventilador modulante de alto rendimiento, revestimiento exterior anticorrosión, bomba de circulación con clase de eficiencia energética A, con sistema de control sensoCOMFORT VRC 720f, con control de la temperatura con sonda exterior, display digital, inalámbrico, programación diaria y semanal, para control de varios circuitos de calefacción con módulos y termostatos adicionales, con control desde smartphone o tablet mediante la App myVaillant para IOS (iPhone y iPad) y Android.</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</si>
  <si>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</si>
  <si>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</si>
  <si>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</si>
  <si>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mt42vai027a</t>
  </si>
  <si>
    <t xml:space="preserve">Ud</t>
  </si>
  <si>
    <t xml:space="preserve">Kit de amortiguadores antivibración de suelo, "VAILLANT".</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</si>
  <si>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</si>
  <si>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</si>
  <si>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</si>
  <si>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</si>
  <si>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</si>
  <si>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</si>
  <si>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</si>
  <si>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</si>
  <si>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</si>
  <si>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</si>
  <si>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</si>
  <si>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</si>
  <si>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$ 163.692,29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</si>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</sst>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92.00" thickBot="1" customHeight="1">
      <c r="A10" s="1" t="s">
        <v>12</v>
      </c>
      <c r="B10" s="1"/>
      <c r="C10" s="10" t="s">
        <v>13</v>
      </c>
      <c r="D10" s="10"/>
      <c r="E10" s="1" t="s">
        <v>14</v>
      </c>
      <c r="F10" s="11">
        <v>1</v>
      </c>
      <c r="G10" s="12">
        <v>238826</v>
      </c>
      <c r="H10" s="12">
        <f ca="1">ROUND(INDIRECT(ADDRESS(ROW()+(0), COLUMN()+(-2), 1))*INDIRECT(ADDRESS(ROW()+(0), COLUMN()+(-1), 1)), 2)</f>
        <v>238826</v>
      </c>
    </row>
    <row r="11" spans="1:8" ht="34.50" thickBot="1" customHeight="1">
      <c r="A11" s="1" t="s">
        <v>15</v>
      </c>
      <c r="B11" s="1"/>
      <c r="C11" s="10" t="s">
        <v>16</v>
      </c>
      <c r="D11" s="10"/>
      <c r="E11" s="1" t="s">
        <v>17</v>
      </c>
      <c r="F11" s="11">
        <v>1</v>
      </c>
      <c r="G11" s="12">
        <v>7704.07</v>
      </c>
      <c r="H11" s="12">
        <f ca="1">ROUND(INDIRECT(ADDRESS(ROW()+(0), COLUMN()+(-2), 1))*INDIRECT(ADDRESS(ROW()+(0), COLUMN()+(-1), 1)), 2)</f>
        <v>7704.07</v>
      </c>
    </row>
    <row r="12" spans="1:8" ht="13.50" thickBot="1" customHeight="1">
      <c r="A12" s="1" t="s">
        <v>18</v>
      </c>
      <c r="B12" s="1"/>
      <c r="C12" s="10" t="s">
        <v>19</v>
      </c>
      <c r="D12" s="10"/>
      <c r="E12" s="1" t="s">
        <v>20</v>
      </c>
      <c r="F12" s="13">
        <v>1</v>
      </c>
      <c r="G12" s="14">
        <v>3703.88</v>
      </c>
      <c r="H12" s="14">
        <f ca="1">ROUND(INDIRECT(ADDRESS(ROW()+(0), COLUMN()+(-2), 1))*INDIRECT(ADDRESS(ROW()+(0), COLUMN()+(-1), 1)), 2)</f>
        <v>3703.88</v>
      </c>
    </row>
    <row r="13" spans="1:8" ht="13.50" thickBot="1" customHeight="1">
      <c r="A13" s="15"/>
      <c r="B13" s="15"/>
      <c r="C13" s="15"/>
      <c r="D13" s="15"/>
      <c r="E13" s="15"/>
      <c r="F13" s="9" t="s">
        <v>21</v>
      </c>
      <c r="G13" s="9"/>
      <c r="H13" s="17">
        <f ca="1">ROUND(SUM(INDIRECT(ADDRESS(ROW()+(-1), COLUMN()+(0), 1)),INDIRECT(ADDRESS(ROW()+(-2), COLUMN()+(0), 1)),INDIRECT(ADDRESS(ROW()+(-3), COLUMN()+(0), 1))), 2)</f>
        <v>250234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2.651</v>
      </c>
      <c r="G15" s="12">
        <v>123.28</v>
      </c>
      <c r="H15" s="12">
        <f ca="1">ROUND(INDIRECT(ADDRESS(ROW()+(0), COLUMN()+(-2), 1))*INDIRECT(ADDRESS(ROW()+(0), COLUMN()+(-1), 1)), 2)</f>
        <v>326.82</v>
      </c>
    </row>
    <row r="16" spans="1:8" ht="13.50" thickBot="1" customHeight="1">
      <c r="A16" s="1" t="s">
        <v>26</v>
      </c>
      <c r="B16" s="1"/>
      <c r="C16" s="10" t="s">
        <v>27</v>
      </c>
      <c r="D16" s="10"/>
      <c r="E16" s="1" t="s">
        <v>28</v>
      </c>
      <c r="F16" s="13">
        <v>2.651</v>
      </c>
      <c r="G16" s="14">
        <v>72.91</v>
      </c>
      <c r="H16" s="14">
        <f ca="1">ROUND(INDIRECT(ADDRESS(ROW()+(0), COLUMN()+(-2), 1))*INDIRECT(ADDRESS(ROW()+(0), COLUMN()+(-1), 1)), 2)</f>
        <v>193.28</v>
      </c>
    </row>
    <row r="17" spans="1:8" ht="13.50" thickBot="1" customHeight="1">
      <c r="A17" s="15"/>
      <c r="B17" s="15"/>
      <c r="C17" s="15"/>
      <c r="D17" s="15"/>
      <c r="E17" s="15"/>
      <c r="F17" s="9" t="s">
        <v>29</v>
      </c>
      <c r="G17" s="9"/>
      <c r="H17" s="17">
        <f ca="1">ROUND(SUM(INDIRECT(ADDRESS(ROW()+(-1), COLUMN()+(0), 1)),INDIRECT(ADDRESS(ROW()+(-2), COLUMN()+(0), 1))), 2)</f>
        <v>520.1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250754</v>
      </c>
      <c r="H19" s="14">
        <f ca="1">ROUND(INDIRECT(ADDRESS(ROW()+(0), COLUMN()+(-2), 1))*INDIRECT(ADDRESS(ROW()+(0), COLUMN()+(-1), 1))/100, 2)</f>
        <v>5015.08</v>
      </c>
    </row>
    <row r="20" spans="1:8" ht="13.50" thickBot="1" customHeight="1">
      <c r="A20" s="21" t="s">
        <v>33</v>
      </c>
      <c r="B20" s="21"/>
      <c r="C20" s="22"/>
      <c r="D20" s="22"/>
      <c r="E20" s="23"/>
      <c r="F20" s="24" t="s">
        <v>34</v>
      </c>
      <c r="G20" s="25"/>
      <c r="H20" s="26">
        <f ca="1">ROUND(SUM(INDIRECT(ADDRESS(ROW()+(-1), COLUMN()+(0), 1)),INDIRECT(ADDRESS(ROW()+(-3), COLUMN()+(0), 1)),INDIRECT(ADDRESS(ROW()+(-7), COLUMN()+(0), 1))), 2)</f>
        <v>255769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