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<sst xmlns="http://schemas.openxmlformats.org/spreadsheetml/2006/main" count="35" uniqueCount="35">
  <si>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</si>
  <si>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ICS100</t>
  </si>
  <si>
    <t xml:space="preserve">Ud</t>
  </si>
  <si>
    <t xml:space="preserve">Grupo hidráulico con intercambiador para producción de agua caliente sanitaria</t>
  </si>
  <si>
    <r>
      <rPr>
        <sz val="8.25"/>
        <color rgb="FF000000"/>
        <rFont val="Arial"/>
        <family val="2"/>
      </rPr>
      <t xml:space="preserve">Grupo hidráulico para producción de agua caliente sanitaria, caudal 30 l/min, modelo aguaFLOW exclusive VPM 30/35 /2 W "VAILLANT", con posibilidad de instalación en la pared o en el frontal del acumulador allSTOR exclusive, y formado por intercambiador de placas de acero inoxidable, bomba de circulación, sonda de temperatura, válvula de tres vías, purgador de aire, válvula de seguridad, central de regulación con pantalla de visualización de la producción de agua caliente sanitaria, función antilegionela y aislamiento térmico de EPP, kit para instalación en pared de grupo hidráulico para producción de agua caliente sanitaria aguaFLOW exclusive.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</si>
  <si>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</si>
  <si>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</si>
  <si>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</si>
  <si>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</si>
  <si>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</si>
  <si>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</si>
  <si>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</si>
  <si>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mt38vai533e</t>
  </si>
  <si>
    <t xml:space="preserve">Ud</t>
  </si>
  <si>
    <t xml:space="preserve">Grupo hidráulico para producción de agua caliente sanitaria, caudal 30 l/min, modelo aguaFLOW exclusive VPM 30/35 /2 W "VAILLANT", con posibilidad de instalación en la pared o en el frontal del acumulador allSTOR exclusive, y formado por intercambiador de placas de acero inoxidable, bomba de circulación, sonda de temperatura, válvula de tres vías, purgador de aire, válvula de seguridad, central de regulación con pantalla de visualización de la producción de agua caliente sanitaria, función antilegionela y aislamiento térmico de EPP.</t>
  </si>
  <si>
    <t xml:space="preserve">mt38vai534a</t>
  </si>
  <si>
    <t xml:space="preserve">Ud</t>
  </si>
  <si>
    <t xml:space="preserve">Kit para instalación en pared de grupo hidráulico para producción de agua caliente sanitaria aguaFLOW exclusive.</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</si>
  <si>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</si>
  <si>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</si>
  <si>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</si>
  <si>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</si>
  <si>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</si>
  <si>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</si>
  <si>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</si>
  <si>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</si>
  <si>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</si>
  <si>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</si>
  <si>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</si>
  <si>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</si>
  <si>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</si>
  <si>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</si>
  <si>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</si>
  <si>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$ 19.531,54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</si>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</sst>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67262.4</v>
      </c>
      <c r="G10" s="12">
        <f ca="1">ROUND(INDIRECT(ADDRESS(ROW()+(0), COLUMN()+(-2), 1))*INDIRECT(ADDRESS(ROW()+(0), COLUMN()+(-1), 1)), 2)</f>
        <v>67262.4</v>
      </c>
    </row>
    <row r="11" spans="1:7" ht="24.00" thickBot="1" customHeight="1">
      <c r="A11" s="1" t="s">
        <v>15</v>
      </c>
      <c r="B11" s="1"/>
      <c r="C11" s="10" t="s">
        <v>16</v>
      </c>
      <c r="D11" s="1" t="s">
        <v>17</v>
      </c>
      <c r="E11" s="11">
        <v>1</v>
      </c>
      <c r="F11" s="12">
        <v>23704.8</v>
      </c>
      <c r="G11" s="12">
        <f ca="1">ROUND(INDIRECT(ADDRESS(ROW()+(0), COLUMN()+(-2), 1))*INDIRECT(ADDRESS(ROW()+(0), COLUMN()+(-1), 1)), 2)</f>
        <v>23704.8</v>
      </c>
    </row>
    <row r="12" spans="1:7" ht="13.50" thickBot="1" customHeight="1">
      <c r="A12" s="1" t="s">
        <v>18</v>
      </c>
      <c r="B12" s="1"/>
      <c r="C12" s="10" t="s">
        <v>19</v>
      </c>
      <c r="D12" s="1" t="s">
        <v>20</v>
      </c>
      <c r="E12" s="13">
        <v>1</v>
      </c>
      <c r="F12" s="14">
        <v>42.96</v>
      </c>
      <c r="G12" s="14">
        <f ca="1">ROUND(INDIRECT(ADDRESS(ROW()+(0), COLUMN()+(-2), 1))*INDIRECT(ADDRESS(ROW()+(0), COLUMN()+(-1), 1)), 2)</f>
        <v>42.96</v>
      </c>
    </row>
    <row r="13" spans="1:7" ht="13.50" thickBot="1" customHeight="1">
      <c r="A13" s="15"/>
      <c r="B13" s="15"/>
      <c r="C13" s="15"/>
      <c r="D13" s="15"/>
      <c r="E13" s="9" t="s">
        <v>21</v>
      </c>
      <c r="F13" s="9"/>
      <c r="G13" s="17">
        <f ca="1">ROUND(SUM(INDIRECT(ADDRESS(ROW()+(-1), COLUMN()+(0), 1)),INDIRECT(ADDRESS(ROW()+(-2), COLUMN()+(0), 1)),INDIRECT(ADDRESS(ROW()+(-3), COLUMN()+(0), 1))), 2)</f>
        <v>91010.2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0.884</v>
      </c>
      <c r="F15" s="12">
        <v>123.28</v>
      </c>
      <c r="G15" s="12">
        <f ca="1">ROUND(INDIRECT(ADDRESS(ROW()+(0), COLUMN()+(-2), 1))*INDIRECT(ADDRESS(ROW()+(0), COLUMN()+(-1), 1)), 2)</f>
        <v>108.98</v>
      </c>
    </row>
    <row r="16" spans="1:7" ht="13.50" thickBot="1" customHeight="1">
      <c r="A16" s="1" t="s">
        <v>26</v>
      </c>
      <c r="B16" s="1"/>
      <c r="C16" s="10" t="s">
        <v>27</v>
      </c>
      <c r="D16" s="1" t="s">
        <v>28</v>
      </c>
      <c r="E16" s="13">
        <v>0.884</v>
      </c>
      <c r="F16" s="14">
        <v>72.91</v>
      </c>
      <c r="G16" s="14">
        <f ca="1">ROUND(INDIRECT(ADDRESS(ROW()+(0), COLUMN()+(-2), 1))*INDIRECT(ADDRESS(ROW()+(0), COLUMN()+(-1), 1)), 2)</f>
        <v>64.45</v>
      </c>
    </row>
    <row r="17" spans="1:7" ht="13.50" thickBot="1" customHeight="1">
      <c r="A17" s="15"/>
      <c r="B17" s="15"/>
      <c r="C17" s="15"/>
      <c r="D17" s="15"/>
      <c r="E17" s="9" t="s">
        <v>29</v>
      </c>
      <c r="F17" s="9"/>
      <c r="G17" s="17">
        <f ca="1">ROUND(SUM(INDIRECT(ADDRESS(ROW()+(-1), COLUMN()+(0), 1)),INDIRECT(ADDRESS(ROW()+(-2), COLUMN()+(0), 1))), 2)</f>
        <v>173.43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91183.6</v>
      </c>
      <c r="G19" s="14">
        <f ca="1">ROUND(INDIRECT(ADDRESS(ROW()+(0), COLUMN()+(-2), 1))*INDIRECT(ADDRESS(ROW()+(0), COLUMN()+(-1), 1))/100, 2)</f>
        <v>1823.67</v>
      </c>
    </row>
    <row r="20" spans="1:7" ht="13.50" thickBot="1" customHeight="1">
      <c r="A20" s="21" t="s">
        <v>33</v>
      </c>
      <c r="B20" s="21"/>
      <c r="C20" s="22"/>
      <c r="D20" s="23"/>
      <c r="E20" s="24" t="s">
        <v>34</v>
      </c>
      <c r="F20" s="25"/>
      <c r="G20" s="26">
        <f ca="1">ROUND(SUM(INDIRECT(ADDRESS(ROW()+(-1), COLUMN()+(0), 1)),INDIRECT(ADDRESS(ROW()+(-3), COLUMN()+(0), 1)),INDIRECT(ADDRESS(ROW()+(-7), COLUMN()+(0), 1))), 2)</f>
        <v>93007.3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