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<sst xmlns="http://schemas.openxmlformats.org/spreadsheetml/2006/main" count="38" uniqueCount="38">
  <si>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</si>
  <si>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ICS100</t>
  </si>
  <si>
    <t xml:space="preserve">Ud</t>
  </si>
  <si>
    <t xml:space="preserve">Grupo hidráulico con intercambiador para producción de agua caliente sanitaria</t>
  </si>
  <si>
    <r>
      <rPr>
        <sz val="8.25"/>
        <color rgb="FF000000"/>
        <rFont val="Arial"/>
        <family val="2"/>
      </rPr>
      <t xml:space="preserve">Conjunto de 2 grupos hidráulicos para producción de agua caliente sanitaria, caudal 40 l/min, modelo aguaFLOW exclusive 2x VPM 20/25 /2 W "VAILLANT", formado cada uno de ellos por intercambiador de placas de acero inoxidable, bomba de circulación, sonda de temperatura, válvula de tres vías, purgador de aire, válvula de seguridad, central de regulación con pantalla de visualización de la producción de agua caliente sanitaria, aislamiento térmico de EPP y kit para instalación en pared, válvula de corte motorizada, módulo de alimentación del sistema de control con comunicación con protocolo Ebus, modelo VR 38.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</si>
  <si>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</si>
  <si>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</si>
  <si>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</si>
  <si>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</si>
  <si>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</si>
  <si>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</si>
  <si>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</si>
  <si>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mt38vai535a</t>
  </si>
  <si>
    <t xml:space="preserve">Ud</t>
  </si>
  <si>
    <t xml:space="preserve">Conjunto de 2 grupos hidráulicos para producción de agua caliente sanitaria, caudal 40 l/min, modelo aguaFLOW exclusive 2x VPM 20/25 /2 W "VAILLANT", formado cada uno de ellos por intercambiador de placas de acero inoxidable, bomba de circulación, sonda de temperatura, válvula de tres vías, purgador de aire, válvula de seguridad, central de regulación con pantalla de visualización de la producción de agua caliente sanitaria, aislamiento térmico de EPP y kit para instalación en pared.</t>
  </si>
  <si>
    <t xml:space="preserve">mt38vai496a</t>
  </si>
  <si>
    <t xml:space="preserve">Ud</t>
  </si>
  <si>
    <t xml:space="preserve">Módulo de alimentación del sistema de control con comunicación con protocolo Ebus, modelo VR 38 "VAILLANT", para grupos hidráulicos en cascada aguaFLOW exclusive.</t>
  </si>
  <si>
    <t xml:space="preserve">mt38vai497a</t>
  </si>
  <si>
    <t xml:space="preserve">Ud</t>
  </si>
  <si>
    <t xml:space="preserve">Válvula de corte motorizada, para grupo hidráulico en cascada aguaFLOW exclusive.</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</si>
  <si>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</si>
  <si>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</si>
  <si>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</si>
  <si>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</si>
  <si>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</si>
  <si>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</si>
  <si>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</si>
  <si>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</si>
  <si>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</si>
  <si>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</si>
  <si>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</si>
  <si>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</si>
  <si>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</si>
  <si>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</si>
  <si>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</si>
  <si>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$ 41.983,95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</si>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</sst>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182083</v>
      </c>
      <c r="G10" s="12">
        <f ca="1">ROUND(INDIRECT(ADDRESS(ROW()+(0), COLUMN()+(-2), 1))*INDIRECT(ADDRESS(ROW()+(0), COLUMN()+(-1), 1)), 2)</f>
        <v>182083</v>
      </c>
    </row>
    <row r="11" spans="1:7" ht="34.50" thickBot="1" customHeight="1">
      <c r="A11" s="1" t="s">
        <v>15</v>
      </c>
      <c r="B11" s="1"/>
      <c r="C11" s="10" t="s">
        <v>16</v>
      </c>
      <c r="D11" s="1" t="s">
        <v>17</v>
      </c>
      <c r="E11" s="11">
        <v>1</v>
      </c>
      <c r="F11" s="12">
        <v>2222.33</v>
      </c>
      <c r="G11" s="12">
        <f ca="1">ROUND(INDIRECT(ADDRESS(ROW()+(0), COLUMN()+(-2), 1))*INDIRECT(ADDRESS(ROW()+(0), COLUMN()+(-1), 1)), 2)</f>
        <v>2222.33</v>
      </c>
    </row>
    <row r="12" spans="1:7" ht="24.00" thickBot="1" customHeight="1">
      <c r="A12" s="1" t="s">
        <v>18</v>
      </c>
      <c r="B12" s="1"/>
      <c r="C12" s="10" t="s">
        <v>19</v>
      </c>
      <c r="D12" s="1" t="s">
        <v>20</v>
      </c>
      <c r="E12" s="11">
        <v>1</v>
      </c>
      <c r="F12" s="12">
        <v>11408</v>
      </c>
      <c r="G12" s="12">
        <f ca="1">ROUND(INDIRECT(ADDRESS(ROW()+(0), COLUMN()+(-2), 1))*INDIRECT(ADDRESS(ROW()+(0), COLUMN()+(-1), 1)), 2)</f>
        <v>11408</v>
      </c>
    </row>
    <row r="13" spans="1:7" ht="13.50" thickBot="1" customHeight="1">
      <c r="A13" s="1" t="s">
        <v>21</v>
      </c>
      <c r="B13" s="1"/>
      <c r="C13" s="10" t="s">
        <v>22</v>
      </c>
      <c r="D13" s="1" t="s">
        <v>23</v>
      </c>
      <c r="E13" s="13">
        <v>1</v>
      </c>
      <c r="F13" s="14">
        <v>42.96</v>
      </c>
      <c r="G13" s="14">
        <f ca="1">ROUND(INDIRECT(ADDRESS(ROW()+(0), COLUMN()+(-2), 1))*INDIRECT(ADDRESS(ROW()+(0), COLUMN()+(-1), 1)), 2)</f>
        <v>42.96</v>
      </c>
    </row>
    <row r="14" spans="1:7" ht="13.50" thickBot="1" customHeight="1">
      <c r="A14" s="15"/>
      <c r="B14" s="15"/>
      <c r="C14" s="15"/>
      <c r="D14" s="15"/>
      <c r="E14" s="9" t="s">
        <v>24</v>
      </c>
      <c r="F14" s="9"/>
      <c r="G14" s="17">
        <f ca="1">ROUND(SUM(INDIRECT(ADDRESS(ROW()+(-1), COLUMN()+(0), 1)),INDIRECT(ADDRESS(ROW()+(-2), COLUMN()+(0), 1)),INDIRECT(ADDRESS(ROW()+(-3), COLUMN()+(0), 1)),INDIRECT(ADDRESS(ROW()+(-4), COLUMN()+(0), 1))), 2)</f>
        <v>195756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1.262</v>
      </c>
      <c r="F16" s="12">
        <v>123.28</v>
      </c>
      <c r="G16" s="12">
        <f ca="1">ROUND(INDIRECT(ADDRESS(ROW()+(0), COLUMN()+(-2), 1))*INDIRECT(ADDRESS(ROW()+(0), COLUMN()+(-1), 1)), 2)</f>
        <v>155.58</v>
      </c>
    </row>
    <row r="17" spans="1:7" ht="13.50" thickBot="1" customHeight="1">
      <c r="A17" s="1" t="s">
        <v>29</v>
      </c>
      <c r="B17" s="1"/>
      <c r="C17" s="10" t="s">
        <v>30</v>
      </c>
      <c r="D17" s="1" t="s">
        <v>31</v>
      </c>
      <c r="E17" s="13">
        <v>1.262</v>
      </c>
      <c r="F17" s="14">
        <v>72.91</v>
      </c>
      <c r="G17" s="14">
        <f ca="1">ROUND(INDIRECT(ADDRESS(ROW()+(0), COLUMN()+(-2), 1))*INDIRECT(ADDRESS(ROW()+(0), COLUMN()+(-1), 1)), 2)</f>
        <v>92.01</v>
      </c>
    </row>
    <row r="18" spans="1:7" ht="13.50" thickBot="1" customHeight="1">
      <c r="A18" s="15"/>
      <c r="B18" s="15"/>
      <c r="C18" s="15"/>
      <c r="D18" s="15"/>
      <c r="E18" s="9" t="s">
        <v>32</v>
      </c>
      <c r="F18" s="9"/>
      <c r="G18" s="17">
        <f ca="1">ROUND(SUM(INDIRECT(ADDRESS(ROW()+(-1), COLUMN()+(0), 1)),INDIRECT(ADDRESS(ROW()+(-2), COLUMN()+(0), 1))), 2)</f>
        <v>247.59</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196003</v>
      </c>
      <c r="G20" s="14">
        <f ca="1">ROUND(INDIRECT(ADDRESS(ROW()+(0), COLUMN()+(-2), 1))*INDIRECT(ADDRESS(ROW()+(0), COLUMN()+(-1), 1))/100, 2)</f>
        <v>3920.07</v>
      </c>
    </row>
    <row r="21" spans="1:7" ht="13.50" thickBot="1" customHeight="1">
      <c r="A21" s="21" t="s">
        <v>36</v>
      </c>
      <c r="B21" s="21"/>
      <c r="C21" s="22"/>
      <c r="D21" s="23"/>
      <c r="E21" s="24" t="s">
        <v>37</v>
      </c>
      <c r="F21" s="25"/>
      <c r="G21" s="26">
        <f ca="1">ROUND(SUM(INDIRECT(ADDRESS(ROW()+(-1), COLUMN()+(0), 1)),INDIRECT(ADDRESS(ROW()+(-3), COLUMN()+(0), 1)),INDIRECT(ADDRESS(ROW()+(-7), COLUMN()+(0), 1))), 2)</f>
        <v>199924</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