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<sst xmlns="http://schemas.openxmlformats.org/spreadsheetml/2006/main" count="47" uniqueCount="47">
  <si>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</si>
  <si>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ICB007</t>
  </si>
  <si>
    <t xml:space="preserve">Ud</t>
  </si>
  <si>
    <t xml:space="preserve">Sistema de captación solar térmica para instalación individual, integrado en techumbre inclinada.</t>
  </si>
  <si>
    <r>
      <rPr>
        <sz val="8.25"/>
        <color rgb="FF000000"/>
        <rFont val="Arial"/>
        <family val="2"/>
      </rPr>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 juego de tuberías flexibles para conexión de captador solar térmico a interacumulador de agua caliente sanitaria, de 20 m de longitud, resistencia eléctrica de 2,4 kW, kit de llenado para sistema de drenaje automático, juego de racores acodados para la unión de las tuberías a el captador solar térmico, juego de racores rectos para la unión de las tuberías a el interacumulador de agua caliente sanitaria, bidón de 10 l de fluido anticongelante.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</si>
  <si>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</si>
  <si>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</si>
  <si>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</si>
  <si>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</si>
  <si>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</si>
  <si>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</si>
  <si>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</si>
  <si>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mt38vai205le</t>
  </si>
  <si>
    <t xml:space="preserve">Ud</t>
  </si>
  <si>
    <t xml:space="preserve">Captador solar térmico completo, partido, modelo auroSTEP plus 1.150 MID-V "VAILLANT", para colocación sobre colocación integrada en tejado, formado por un panel VFK 135 VD, en posición vertical, de 2033x1233x80 mm, superficie útil 2,35 m², rendimiento óptico 0,814, coeficiente de pérdidas primario 2,645 W/m²K y coeficiente de pérdidas secundario 0,033 W/m²K², marco de aluminio, absorbedor con tratamiento selectivo, techumbre protectora con vidrio de seguridad de 3,2 mm de espesor, interacumulador de agua caliente sanitaria de acero vitrificado para drenaje automático VIH S1 150/4 B, eficiencia energética clase B, de 150 l, 600 mm de diámetro, 1065 mm de altura, con bomba de circulación, centralita solar y ánodo de magnesio, tuberías y soportes para integración en tejado.</t>
  </si>
  <si>
    <t xml:space="preserve">mt38vai538a</t>
  </si>
  <si>
    <t xml:space="preserve">Ud</t>
  </si>
  <si>
    <t xml:space="preserve">Bidón de 10 l de fluido anticongelante, "VAILLANT".</t>
  </si>
  <si>
    <t xml:space="preserve">mt38vai542a</t>
  </si>
  <si>
    <t xml:space="preserve">Ud</t>
  </si>
  <si>
    <t xml:space="preserve">Resistencia eléctrica de 2,4 kW, "VAILLANT".</t>
  </si>
  <si>
    <t xml:space="preserve">mt38vai540b</t>
  </si>
  <si>
    <t xml:space="preserve">Ud</t>
  </si>
  <si>
    <t xml:space="preserve">Juego de tuberías flexibles para conexión de captador solar térmico a interacumulador de agua caliente sanitaria, de 20 m de longitud, "VAILLANT".</t>
  </si>
  <si>
    <t xml:space="preserve">mt38vai543a</t>
  </si>
  <si>
    <t xml:space="preserve">Ud</t>
  </si>
  <si>
    <t xml:space="preserve">Kit de llenado para sistema de drenaje automático, "VAILLANT".</t>
  </si>
  <si>
    <t xml:space="preserve">mt38vai544a</t>
  </si>
  <si>
    <t xml:space="preserve">Ud</t>
  </si>
  <si>
    <t xml:space="preserve">Juego de racores acodados para la unión de las tuberías a el captador solar térmico, "VAILLANT", de 10 mm de diámetro.</t>
  </si>
  <si>
    <t xml:space="preserve">mt38vai545a</t>
  </si>
  <si>
    <t xml:space="preserve">Ud</t>
  </si>
  <si>
    <t xml:space="preserve">Juego de racores rectos para la unión de las tuberías a el interacumulador de agua caliente sanitaria, "VAILLANT", de 10 mm de diámetro.</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</si>
  <si>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</si>
  <si>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</si>
  <si>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</si>
  <si>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</si>
  <si>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</si>
  <si>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</si>
  <si>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</si>
  <si>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</si>
  <si>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</si>
  <si>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</si>
  <si>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</si>
  <si>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</si>
  <si>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$ 105.778,43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</si>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</sst>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95115.6</v>
      </c>
      <c r="H10" s="12">
        <f ca="1">ROUND(INDIRECT(ADDRESS(ROW()+(0), COLUMN()+(-2), 1))*INDIRECT(ADDRESS(ROW()+(0), COLUMN()+(-1), 1)), 2)</f>
        <v>95115.6</v>
      </c>
    </row>
    <row r="11" spans="1:8" ht="13.50" thickBot="1" customHeight="1">
      <c r="A11" s="1" t="s">
        <v>15</v>
      </c>
      <c r="B11" s="1"/>
      <c r="C11" s="10" t="s">
        <v>16</v>
      </c>
      <c r="D11" s="10"/>
      <c r="E11" s="1" t="s">
        <v>17</v>
      </c>
      <c r="F11" s="11">
        <v>2</v>
      </c>
      <c r="G11" s="12">
        <v>1777.87</v>
      </c>
      <c r="H11" s="12">
        <f ca="1">ROUND(INDIRECT(ADDRESS(ROW()+(0), COLUMN()+(-2), 1))*INDIRECT(ADDRESS(ROW()+(0), COLUMN()+(-1), 1)), 2)</f>
        <v>3555.74</v>
      </c>
    </row>
    <row r="12" spans="1:8" ht="13.50" thickBot="1" customHeight="1">
      <c r="A12" s="1" t="s">
        <v>18</v>
      </c>
      <c r="B12" s="1"/>
      <c r="C12" s="10" t="s">
        <v>19</v>
      </c>
      <c r="D12" s="10"/>
      <c r="E12" s="1" t="s">
        <v>20</v>
      </c>
      <c r="F12" s="11">
        <v>1</v>
      </c>
      <c r="G12" s="12">
        <v>14963.7</v>
      </c>
      <c r="H12" s="12">
        <f ca="1">ROUND(INDIRECT(ADDRESS(ROW()+(0), COLUMN()+(-2), 1))*INDIRECT(ADDRESS(ROW()+(0), COLUMN()+(-1), 1)), 2)</f>
        <v>14963.7</v>
      </c>
    </row>
    <row r="13" spans="1:8" ht="24.00" thickBot="1" customHeight="1">
      <c r="A13" s="1" t="s">
        <v>21</v>
      </c>
      <c r="B13" s="1"/>
      <c r="C13" s="10" t="s">
        <v>22</v>
      </c>
      <c r="D13" s="10"/>
      <c r="E13" s="1" t="s">
        <v>23</v>
      </c>
      <c r="F13" s="11">
        <v>1</v>
      </c>
      <c r="G13" s="12">
        <v>17630.5</v>
      </c>
      <c r="H13" s="12">
        <f ca="1">ROUND(INDIRECT(ADDRESS(ROW()+(0), COLUMN()+(-2), 1))*INDIRECT(ADDRESS(ROW()+(0), COLUMN()+(-1), 1)), 2)</f>
        <v>17630.5</v>
      </c>
    </row>
    <row r="14" spans="1:8" ht="13.50" thickBot="1" customHeight="1">
      <c r="A14" s="1" t="s">
        <v>24</v>
      </c>
      <c r="B14" s="1"/>
      <c r="C14" s="10" t="s">
        <v>25</v>
      </c>
      <c r="D14" s="10"/>
      <c r="E14" s="1" t="s">
        <v>26</v>
      </c>
      <c r="F14" s="11">
        <v>1</v>
      </c>
      <c r="G14" s="12">
        <v>2666.79</v>
      </c>
      <c r="H14" s="12">
        <f ca="1">ROUND(INDIRECT(ADDRESS(ROW()+(0), COLUMN()+(-2), 1))*INDIRECT(ADDRESS(ROW()+(0), COLUMN()+(-1), 1)), 2)</f>
        <v>2666.79</v>
      </c>
    </row>
    <row r="15" spans="1:8" ht="24.00" thickBot="1" customHeight="1">
      <c r="A15" s="1" t="s">
        <v>27</v>
      </c>
      <c r="B15" s="1"/>
      <c r="C15" s="10" t="s">
        <v>28</v>
      </c>
      <c r="D15" s="10"/>
      <c r="E15" s="1" t="s">
        <v>29</v>
      </c>
      <c r="F15" s="11">
        <v>1</v>
      </c>
      <c r="G15" s="12">
        <v>888.93</v>
      </c>
      <c r="H15" s="12">
        <f ca="1">ROUND(INDIRECT(ADDRESS(ROW()+(0), COLUMN()+(-2), 1))*INDIRECT(ADDRESS(ROW()+(0), COLUMN()+(-1), 1)), 2)</f>
        <v>888.93</v>
      </c>
    </row>
    <row r="16" spans="1:8" ht="24.00" thickBot="1" customHeight="1">
      <c r="A16" s="1" t="s">
        <v>30</v>
      </c>
      <c r="B16" s="1"/>
      <c r="C16" s="10" t="s">
        <v>31</v>
      </c>
      <c r="D16" s="10"/>
      <c r="E16" s="1" t="s">
        <v>32</v>
      </c>
      <c r="F16" s="13">
        <v>1</v>
      </c>
      <c r="G16" s="14">
        <v>888.93</v>
      </c>
      <c r="H16" s="14">
        <f ca="1">ROUND(INDIRECT(ADDRESS(ROW()+(0), COLUMN()+(-2), 1))*INDIRECT(ADDRESS(ROW()+(0), COLUMN()+(-1), 1)), 2)</f>
        <v>888.93</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135710</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3.787</v>
      </c>
      <c r="G19" s="12">
        <v>123.28</v>
      </c>
      <c r="H19" s="12">
        <f ca="1">ROUND(INDIRECT(ADDRESS(ROW()+(0), COLUMN()+(-2), 1))*INDIRECT(ADDRESS(ROW()+(0), COLUMN()+(-1), 1)), 2)</f>
        <v>466.86</v>
      </c>
    </row>
    <row r="20" spans="1:8" ht="13.50" thickBot="1" customHeight="1">
      <c r="A20" s="1" t="s">
        <v>38</v>
      </c>
      <c r="B20" s="1"/>
      <c r="C20" s="10" t="s">
        <v>39</v>
      </c>
      <c r="D20" s="10"/>
      <c r="E20" s="1" t="s">
        <v>40</v>
      </c>
      <c r="F20" s="13">
        <v>3.787</v>
      </c>
      <c r="G20" s="14">
        <v>72.91</v>
      </c>
      <c r="H20" s="14">
        <f ca="1">ROUND(INDIRECT(ADDRESS(ROW()+(0), COLUMN()+(-2), 1))*INDIRECT(ADDRESS(ROW()+(0), COLUMN()+(-1), 1)), 2)</f>
        <v>276.11</v>
      </c>
    </row>
    <row r="21" spans="1:8" ht="13.50" thickBot="1" customHeight="1">
      <c r="A21" s="15"/>
      <c r="B21" s="15"/>
      <c r="C21" s="15"/>
      <c r="D21" s="15"/>
      <c r="E21" s="15"/>
      <c r="F21" s="9" t="s">
        <v>41</v>
      </c>
      <c r="G21" s="9"/>
      <c r="H21" s="17">
        <f ca="1">ROUND(SUM(INDIRECT(ADDRESS(ROW()+(-1), COLUMN()+(0), 1)),INDIRECT(ADDRESS(ROW()+(-2), COLUMN()+(0), 1))), 2)</f>
        <v>742.97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136453</v>
      </c>
      <c r="H23" s="14">
        <f ca="1">ROUND(INDIRECT(ADDRESS(ROW()+(0), COLUMN()+(-2), 1))*INDIRECT(ADDRESS(ROW()+(0), COLUMN()+(-1), 1))/100, 2)</f>
        <v>2729.06</v>
      </c>
    </row>
    <row r="24" spans="1:8" ht="13.50" thickBot="1" customHeight="1">
      <c r="A24" s="21" t="s">
        <v>45</v>
      </c>
      <c r="B24" s="21"/>
      <c r="C24" s="22"/>
      <c r="D24" s="22"/>
      <c r="E24" s="23"/>
      <c r="F24" s="24" t="s">
        <v>46</v>
      </c>
      <c r="G24" s="25"/>
      <c r="H24" s="26">
        <f ca="1">ROUND(SUM(INDIRECT(ADDRESS(ROW()+(-1), COLUMN()+(0), 1)),INDIRECT(ADDRESS(ROW()+(-3), COLUMN()+(0), 1)),INDIRECT(ADDRESS(ROW()+(-7), COLUMN()+(0), 1))), 2)</f>
        <v>139182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