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<sst xmlns="http://schemas.openxmlformats.org/spreadsheetml/2006/main" count="44" uniqueCount="44">
  <si>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</si>
  <si>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IFI010</t>
  </si>
  <si>
    <t xml:space="preserve">Ud</t>
  </si>
  <si>
    <t xml:space="preserve">Instalación interior para medio baño.</t>
  </si>
  <si>
    <r>
      <rPr>
        <sz val="8.25"/>
        <color rgb="FF000000"/>
        <rFont val="Arial"/>
        <family val="2"/>
      </rPr>
      <t xml:space="preserve">Instalación interior de plomería para medio baño con dotación para: sanitario, lavabo sencillo, realizada con tubo de polietileno reticulado (PE-X), modelo Aqua Pipe "UPONOR IBERIA", para la red de agua fría y caliente que conecta el ramal particular o una de sus ramificaciones con cada uno de los muebles sanitarios, con los diámetros necesarios para cada punto de servicio. Incluso llaves de paso de cuarto húmedo para el corte del suministro de agua, material auxiliar para montaje y sujeción a la obra, ramal particular, accesorios de ramales.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</si>
  <si>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</si>
  <si>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</si>
  <si>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</si>
  <si>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</si>
  <si>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</si>
  <si>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</si>
  <si>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</si>
  <si>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mt37tpu400i</t>
  </si>
  <si>
    <t xml:space="preserve">Ud</t>
  </si>
  <si>
    <t xml:space="preserve">Material auxiliar para montaje y sujeción a la obra de las tuberías de polietileno reticulado (PE-Xa), serie 5, modelo Aqua Pipe "UPONOR IBERIA", de 16 mm de diámetro exterior.</t>
  </si>
  <si>
    <t xml:space="preserve">mt37tpu010ig</t>
  </si>
  <si>
    <t xml:space="preserve">m</t>
  </si>
  <si>
    <t xml:space="preserve">Tubo de polietileno reticulado (PE-Xa), serie 5, modelo Aqua Pipe "UPONOR IBERIA", de 16 mm de diámetro exterior, PN=6 atm y 1,8 mm de espesor, sistema de unión Quick and Easy, suministrado en rollos, según ISO 15875-2, con el precio incrementado el 30% en concepto de accesorios y piezas especiales.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</si>
  <si>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</si>
  <si>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</si>
  <si>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</si>
  <si>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</si>
  <si>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</si>
  <si>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</si>
  <si>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</si>
  <si>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</si>
  <si>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</si>
  <si>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</si>
  <si>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</si>
  <si>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</si>
  <si>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</si>
  <si>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</si>
  <si>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</si>
  <si>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</si>
  <si>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</si>
  <si>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</si>
  <si>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</si>
  <si>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</si>
  <si>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</si>
  <si>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</si>
  <si>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</si>
  <si>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</si>
  <si>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$ 494,71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</si>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</sst>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2.93" customWidth="1"/>
    <col min="5" max="5" width="12.07" customWidth="1"/>
    <col min="6" max="6" width="11.90"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8.1</v>
      </c>
      <c r="F10" s="12">
        <v>2.35</v>
      </c>
      <c r="G10" s="12">
        <f ca="1">ROUND(INDIRECT(ADDRESS(ROW()+(0), COLUMN()+(-2), 1))*INDIRECT(ADDRESS(ROW()+(0), COLUMN()+(-1), 1)), 2)</f>
        <v>19.04</v>
      </c>
    </row>
    <row r="11" spans="1:7" ht="45.00" thickBot="1" customHeight="1">
      <c r="A11" s="1" t="s">
        <v>15</v>
      </c>
      <c r="B11" s="1"/>
      <c r="C11" s="10" t="s">
        <v>16</v>
      </c>
      <c r="D11" s="1" t="s">
        <v>17</v>
      </c>
      <c r="E11" s="11">
        <v>8.1</v>
      </c>
      <c r="F11" s="12">
        <v>61.09</v>
      </c>
      <c r="G11" s="12">
        <f ca="1">ROUND(INDIRECT(ADDRESS(ROW()+(0), COLUMN()+(-2), 1))*INDIRECT(ADDRESS(ROW()+(0), COLUMN()+(-1), 1)), 2)</f>
        <v>494.83</v>
      </c>
    </row>
    <row r="12" spans="1:7" ht="34.50" thickBot="1" customHeight="1">
      <c r="A12" s="1" t="s">
        <v>18</v>
      </c>
      <c r="B12" s="1"/>
      <c r="C12" s="10" t="s">
        <v>19</v>
      </c>
      <c r="D12" s="1" t="s">
        <v>20</v>
      </c>
      <c r="E12" s="11">
        <v>15</v>
      </c>
      <c r="F12" s="12">
        <v>3.05</v>
      </c>
      <c r="G12" s="12">
        <f ca="1">ROUND(INDIRECT(ADDRESS(ROW()+(0), COLUMN()+(-2), 1))*INDIRECT(ADDRESS(ROW()+(0), COLUMN()+(-1), 1)), 2)</f>
        <v>45.75</v>
      </c>
    </row>
    <row r="13" spans="1:7" ht="45.00" thickBot="1" customHeight="1">
      <c r="A13" s="1" t="s">
        <v>21</v>
      </c>
      <c r="B13" s="1"/>
      <c r="C13" s="10" t="s">
        <v>22</v>
      </c>
      <c r="D13" s="1" t="s">
        <v>23</v>
      </c>
      <c r="E13" s="11">
        <v>15</v>
      </c>
      <c r="F13" s="12">
        <v>79.42</v>
      </c>
      <c r="G13" s="12">
        <f ca="1">ROUND(INDIRECT(ADDRESS(ROW()+(0), COLUMN()+(-2), 1))*INDIRECT(ADDRESS(ROW()+(0), COLUMN()+(-1), 1)), 2)</f>
        <v>1191.3</v>
      </c>
    </row>
    <row r="14" spans="1:7" ht="24.00" thickBot="1" customHeight="1">
      <c r="A14" s="1" t="s">
        <v>24</v>
      </c>
      <c r="B14" s="1"/>
      <c r="C14" s="10" t="s">
        <v>25</v>
      </c>
      <c r="D14" s="1" t="s">
        <v>26</v>
      </c>
      <c r="E14" s="11">
        <v>2</v>
      </c>
      <c r="F14" s="12">
        <v>492.48</v>
      </c>
      <c r="G14" s="12">
        <f ca="1">ROUND(INDIRECT(ADDRESS(ROW()+(0), COLUMN()+(-2), 1))*INDIRECT(ADDRESS(ROW()+(0), COLUMN()+(-1), 1)), 2)</f>
        <v>984.96</v>
      </c>
    </row>
    <row r="15" spans="1:7" ht="13.50" thickBot="1" customHeight="1">
      <c r="A15" s="1" t="s">
        <v>27</v>
      </c>
      <c r="B15" s="1"/>
      <c r="C15" s="10" t="s">
        <v>28</v>
      </c>
      <c r="D15" s="1" t="s">
        <v>29</v>
      </c>
      <c r="E15" s="13">
        <v>2</v>
      </c>
      <c r="F15" s="14">
        <v>237.97</v>
      </c>
      <c r="G15" s="14">
        <f ca="1">ROUND(INDIRECT(ADDRESS(ROW()+(0), COLUMN()+(-2), 1))*INDIRECT(ADDRESS(ROW()+(0), COLUMN()+(-1), 1)), 2)</f>
        <v>475.94</v>
      </c>
    </row>
    <row r="16" spans="1:7" ht="13.50" thickBot="1" customHeight="1">
      <c r="A16" s="15"/>
      <c r="B16" s="15"/>
      <c r="C16" s="15"/>
      <c r="D16" s="15"/>
      <c r="E16" s="9" t="s">
        <v>30</v>
      </c>
      <c r="F16" s="9"/>
      <c r="G16" s="17">
        <f ca="1">ROUND(SUM(INDIRECT(ADDRESS(ROW()+(-1), COLUMN()+(0), 1)),INDIRECT(ADDRESS(ROW()+(-2), COLUMN()+(0), 1)),INDIRECT(ADDRESS(ROW()+(-3), COLUMN()+(0), 1)),INDIRECT(ADDRESS(ROW()+(-4), COLUMN()+(0), 1)),INDIRECT(ADDRESS(ROW()+(-5), COLUMN()+(0), 1)),INDIRECT(ADDRESS(ROW()+(-6), COLUMN()+(0), 1))), 2)</f>
        <v>3211.82</v>
      </c>
    </row>
    <row r="17" spans="1:7" ht="13.50" thickBot="1" customHeight="1">
      <c r="A17" s="15">
        <v>2</v>
      </c>
      <c r="B17" s="15"/>
      <c r="C17" s="15"/>
      <c r="D17" s="18" t="s">
        <v>31</v>
      </c>
      <c r="E17" s="18"/>
      <c r="F17" s="15"/>
      <c r="G17" s="15"/>
    </row>
    <row r="18" spans="1:7" ht="13.50" thickBot="1" customHeight="1">
      <c r="A18" s="1" t="s">
        <v>32</v>
      </c>
      <c r="B18" s="1"/>
      <c r="C18" s="10" t="s">
        <v>33</v>
      </c>
      <c r="D18" s="1" t="s">
        <v>34</v>
      </c>
      <c r="E18" s="11">
        <v>6.103</v>
      </c>
      <c r="F18" s="12">
        <v>123.28</v>
      </c>
      <c r="G18" s="12">
        <f ca="1">ROUND(INDIRECT(ADDRESS(ROW()+(0), COLUMN()+(-2), 1))*INDIRECT(ADDRESS(ROW()+(0), COLUMN()+(-1), 1)), 2)</f>
        <v>752.38</v>
      </c>
    </row>
    <row r="19" spans="1:7" ht="13.50" thickBot="1" customHeight="1">
      <c r="A19" s="1" t="s">
        <v>35</v>
      </c>
      <c r="B19" s="1"/>
      <c r="C19" s="10" t="s">
        <v>36</v>
      </c>
      <c r="D19" s="1" t="s">
        <v>37</v>
      </c>
      <c r="E19" s="13">
        <v>6.103</v>
      </c>
      <c r="F19" s="14">
        <v>72.91</v>
      </c>
      <c r="G19" s="14">
        <f ca="1">ROUND(INDIRECT(ADDRESS(ROW()+(0), COLUMN()+(-2), 1))*INDIRECT(ADDRESS(ROW()+(0), COLUMN()+(-1), 1)), 2)</f>
        <v>444.97</v>
      </c>
    </row>
    <row r="20" spans="1:7" ht="13.50" thickBot="1" customHeight="1">
      <c r="A20" s="15"/>
      <c r="B20" s="15"/>
      <c r="C20" s="15"/>
      <c r="D20" s="15"/>
      <c r="E20" s="9" t="s">
        <v>38</v>
      </c>
      <c r="F20" s="9"/>
      <c r="G20" s="17">
        <f ca="1">ROUND(SUM(INDIRECT(ADDRESS(ROW()+(-1), COLUMN()+(0), 1)),INDIRECT(ADDRESS(ROW()+(-2), COLUMN()+(0), 1))), 2)</f>
        <v>1197.35</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1)),INDIRECT(ADDRESS(ROW()+(-6), COLUMN()+(1), 1))), 2)</f>
        <v>4409.17</v>
      </c>
      <c r="G22" s="14">
        <f ca="1">ROUND(INDIRECT(ADDRESS(ROW()+(0), COLUMN()+(-2), 1))*INDIRECT(ADDRESS(ROW()+(0), COLUMN()+(-1), 1))/100, 2)</f>
        <v>88.18</v>
      </c>
    </row>
    <row r="23" spans="1:7" ht="13.50" thickBot="1" customHeight="1">
      <c r="A23" s="21" t="s">
        <v>42</v>
      </c>
      <c r="B23" s="21"/>
      <c r="C23" s="22"/>
      <c r="D23" s="23"/>
      <c r="E23" s="24" t="s">
        <v>43</v>
      </c>
      <c r="F23" s="25"/>
      <c r="G23" s="26">
        <f ca="1">ROUND(SUM(INDIRECT(ADDRESS(ROW()+(-1), COLUMN()+(0), 1)),INDIRECT(ADDRESS(ROW()+(-3), COLUMN()+(0), 1)),INDIRECT(ADDRESS(ROW()+(-7), COLUMN()+(0), 1))), 2)</f>
        <v>4497.35</v>
      </c>
    </row>
  </sheetData>
  <mergeCells count="25">
    <mergeCell ref="A1:G1"/>
    <mergeCell ref="C3:G3"/>
    <mergeCell ref="A5:G5"/>
    <mergeCell ref="A8:B8"/>
    <mergeCell ref="A9:B9"/>
    <mergeCell ref="D9:E9"/>
    <mergeCell ref="A10:B10"/>
    <mergeCell ref="A11:B11"/>
    <mergeCell ref="A12:B12"/>
    <mergeCell ref="A13:B13"/>
    <mergeCell ref="A14:B14"/>
    <mergeCell ref="A15:B15"/>
    <mergeCell ref="A16:B16"/>
    <mergeCell ref="E16:F16"/>
    <mergeCell ref="A17:B17"/>
    <mergeCell ref="D17:E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