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<sst xmlns="http://schemas.openxmlformats.org/spreadsheetml/2006/main" count="52" uniqueCount="52">
  <si>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</si>
  <si>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ICE140</t>
  </si>
  <si>
    <t xml:space="preserve">m²</t>
  </si>
  <si>
    <t xml:space="preserve">Sistema de calefacción por suelo radiante para industria y sector terciario, con capa de mortero.</t>
  </si>
  <si>
    <r>
      <rPr>
        <sz val="8.25"/>
        <color rgb="FF000000"/>
        <rFont val="Arial"/>
        <family val="2"/>
      </rPr>
      <t xml:space="preserve">Sistema de calefacción por suelo radiante canales "UPONOR IBERIA", compuesto por canal adhesiva de fijación para tubo de 14 a 20 mm de diámetro, modelo Fix, banda de espuma de polietileno (PE), de 200x10 mm, modelo Magna, tubo de polietileno reticulado (PE-Xa), de 5 capas según el método UAX, con barrera de oxígeno (EVOH) y capa de protección de polietileno (PE) modificado, de 20 mm de diámetro exterior y 2 mm de espesor, modelo Comfort Pipe PLUS y mortero autonivelante, "UPONOR IBERIA", con resistencia a compresión de 20 N/mm², resistencia a flexión de 4 N/mm², de 40 mm de espesor.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</si>
  <si>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</si>
  <si>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</si>
  <si>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</si>
  <si>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</si>
  <si>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</si>
  <si>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</si>
  <si>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</si>
  <si>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mt17epu019d</t>
  </si>
  <si>
    <t xml:space="preserve">m</t>
  </si>
  <si>
    <t xml:space="preserve">Banda de espuma de polietileno (PE), de 200x10 mm, modelo Magna "UPONOR IBERIA".</t>
  </si>
  <si>
    <t xml:space="preserve">mt37alu025d</t>
  </si>
  <si>
    <t xml:space="preserve">m</t>
  </si>
  <si>
    <t xml:space="preserve">Canal adhesiva de fijación para tubo de 14 a 20 mm de diámetro, modelo Fix "UPONOR IBERIA", paso del tubo múltiplo de 50 cm.</t>
  </si>
  <si>
    <t xml:space="preserve">mt37tpu012z</t>
  </si>
  <si>
    <t xml:space="preserve">m</t>
  </si>
  <si>
    <t xml:space="preserve">Tubo de polietileno reticulado (PE-Xa), de 5 capas según el método UAX, con barrera de oxígeno (EVOH) y capa de protección de polietileno (PE) modificado, de 20 mm de diámetro exterior y 2 mm de espesor, modelo Comfort Pipe PLUS "UPONOR IBERIA", según ISO 15875-2.</t>
  </si>
  <si>
    <t xml:space="preserve">mt09mal020a</t>
  </si>
  <si>
    <t xml:space="preserve">m³</t>
  </si>
  <si>
    <t xml:space="preserve">Mortero autonivelante, con resistencia a compresión de 20 N/mm², resistencia a flexión de 4 N/mm², a base de sulfato cálcico, para espesores de 2,5 a 7,0 cm, usado en nivelación de pisos.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</si>
  <si>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</si>
  <si>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</si>
  <si>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</si>
  <si>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</si>
  <si>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Equipo y herramienta</t>
  </si>
  <si>
    <t xml:space="preserve">mq06pym020</t>
  </si>
  <si>
    <t xml:space="preserve">h</t>
  </si>
  <si>
    <t xml:space="preserve">Mezcladora-bombeadora para morteros autonivelantes.</t>
  </si>
  <si>
    <t xml:space="preserve">Subtotal equipo y herramienta: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</si>
  <si>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</si>
  <si>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</si>
  <si>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</si>
  <si>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</si>
  <si>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</si>
  <si>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</si>
  <si>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Ayudante calefactor.</t>
  </si>
  <si>
    <t xml:space="preserve">mo031</t>
  </si>
  <si>
    <t xml:space="preserve">h</t>
  </si>
  <si>
    <t xml:space="preserve">Oficial aplicador de mortero autonivelante.</t>
  </si>
  <si>
    <t xml:space="preserve">mo069</t>
  </si>
  <si>
    <t xml:space="preserve">h</t>
  </si>
  <si>
    <t xml:space="preserve">Ayudante aplicador de mortero autonivelante.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</si>
  <si>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</si>
  <si>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</si>
  <si>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</si>
  <si>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</si>
  <si>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$ 51,76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</si>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</sst>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19" customWidth="1"/>
    <col min="4" max="4" width="6.46" customWidth="1"/>
    <col min="5" max="5" width="68.34" customWidth="1"/>
    <col min="6" max="6" width="14.11" customWidth="1"/>
    <col min="7" max="7" width="15.98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0.6</v>
      </c>
      <c r="G10" s="12">
        <v>103.42</v>
      </c>
      <c r="H10" s="12">
        <f ca="1">ROUND(INDIRECT(ADDRESS(ROW()+(0), COLUMN()+(-2), 1))*INDIRECT(ADDRESS(ROW()+(0), COLUMN()+(-1), 1)), 2)</f>
        <v>62.05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124.05</v>
      </c>
      <c r="H11" s="12">
        <f ca="1">ROUND(INDIRECT(ADDRESS(ROW()+(0), COLUMN()+(-2), 1))*INDIRECT(ADDRESS(ROW()+(0), COLUMN()+(-1), 1)), 2)</f>
        <v>124.05</v>
      </c>
    </row>
    <row r="12" spans="1:8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6.667</v>
      </c>
      <c r="G12" s="12">
        <v>70.86</v>
      </c>
      <c r="H12" s="12">
        <f ca="1">ROUND(INDIRECT(ADDRESS(ROW()+(0), COLUMN()+(-2), 1))*INDIRECT(ADDRESS(ROW()+(0), COLUMN()+(-1), 1)), 2)</f>
        <v>472.42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0.04</v>
      </c>
      <c r="G13" s="12">
        <v>3810.58</v>
      </c>
      <c r="H13" s="12">
        <f ca="1">ROUND(INDIRECT(ADDRESS(ROW()+(0), COLUMN()+(-2), 1))*INDIRECT(ADDRESS(ROW()+(0), COLUMN()+(-1), 1)), 2)</f>
        <v>152.42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0.004</v>
      </c>
      <c r="G14" s="14">
        <v>22.86</v>
      </c>
      <c r="H14" s="14">
        <f ca="1">ROUND(INDIRECT(ADDRESS(ROW()+(0), COLUMN()+(-2), 1))*INDIRECT(ADDRESS(ROW()+(0), COLUMN()+(-1), 1)), 2)</f>
        <v>0.09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811.03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0.058</v>
      </c>
      <c r="G17" s="14">
        <v>169.49</v>
      </c>
      <c r="H17" s="14">
        <f ca="1">ROUND(INDIRECT(ADDRESS(ROW()+(0), COLUMN()+(-2), 1))*INDIRECT(ADDRESS(ROW()+(0), COLUMN()+(-1), 1)), 2)</f>
        <v>9.83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1))), 2)</f>
        <v>9.83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1">
        <v>0.921</v>
      </c>
      <c r="G20" s="12">
        <v>123.28</v>
      </c>
      <c r="H20" s="12">
        <f ca="1">ROUND(INDIRECT(ADDRESS(ROW()+(0), COLUMN()+(-2), 1))*INDIRECT(ADDRESS(ROW()+(0), COLUMN()+(-1), 1)), 2)</f>
        <v>113.54</v>
      </c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0.921</v>
      </c>
      <c r="G21" s="12">
        <v>72.91</v>
      </c>
      <c r="H21" s="12">
        <f ca="1">ROUND(INDIRECT(ADDRESS(ROW()+(0), COLUMN()+(-2), 1))*INDIRECT(ADDRESS(ROW()+(0), COLUMN()+(-1), 1)), 2)</f>
        <v>67.15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0.069</v>
      </c>
      <c r="G22" s="12">
        <v>119.98</v>
      </c>
      <c r="H22" s="12">
        <f ca="1">ROUND(INDIRECT(ADDRESS(ROW()+(0), COLUMN()+(-2), 1))*INDIRECT(ADDRESS(ROW()+(0), COLUMN()+(-1), 1)), 2)</f>
        <v>8.28</v>
      </c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3">
        <v>0.069</v>
      </c>
      <c r="G23" s="14">
        <v>73.05</v>
      </c>
      <c r="H23" s="14">
        <f ca="1">ROUND(INDIRECT(ADDRESS(ROW()+(0), COLUMN()+(-2), 1))*INDIRECT(ADDRESS(ROW()+(0), COLUMN()+(-1), 1)), 2)</f>
        <v>5.04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1)),INDIRECT(ADDRESS(ROW()+(-3), COLUMN()+(0), 1)),INDIRECT(ADDRESS(ROW()+(-4), COLUMN()+(0), 1))), 2)</f>
        <v>194.01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20" t="s">
        <v>48</v>
      </c>
      <c r="D26" s="20"/>
      <c r="E26" s="19" t="s">
        <v>49</v>
      </c>
      <c r="F26" s="13">
        <v>2</v>
      </c>
      <c r="G26" s="14">
        <f ca="1">ROUND(SUM(INDIRECT(ADDRESS(ROW()+(-2), COLUMN()+(1), 1)),INDIRECT(ADDRESS(ROW()+(-8), COLUMN()+(1), 1)),INDIRECT(ADDRESS(ROW()+(-11), COLUMN()+(1), 1))), 2)</f>
        <v>1014.87</v>
      </c>
      <c r="H26" s="14">
        <f ca="1">ROUND(INDIRECT(ADDRESS(ROW()+(0), COLUMN()+(-2), 1))*INDIRECT(ADDRESS(ROW()+(0), COLUMN()+(-1), 1))/100, 2)</f>
        <v>20.3</v>
      </c>
    </row>
    <row r="27" spans="1:8" ht="13.50" thickBot="1" customHeight="1">
      <c r="A27" s="21" t="s">
        <v>50</v>
      </c>
      <c r="B27" s="21"/>
      <c r="C27" s="22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1)),INDIRECT(ADDRESS(ROW()+(-9), COLUMN()+(0), 1)),INDIRECT(ADDRESS(ROW()+(-12), COLUMN()+(0), 1))), 2)</f>
        <v>1035.17</v>
      </c>
    </row>
  </sheetData>
  <mergeCells count="5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