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<sst xmlns="http://schemas.openxmlformats.org/spreadsheetml/2006/main" count="32" uniqueCount="32">
  <si>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</si>
  <si>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ICN150</t>
  </si>
  <si>
    <t xml:space="preserve">Ud</t>
  </si>
  <si>
    <t xml:space="preserve">Unidad exterior de aire acondicionado, sistema aire-aire multi-split.</t>
  </si>
  <si>
    <r>
      <rPr>
        <sz val="8.25"/>
        <color rgb="FF000000"/>
        <rFont val="Arial"/>
        <family val="2"/>
      </rPr>
      <t xml:space="preserve">Unidad exterior de aire acondicionado, sistema aire-aire multi-split, para gas R-32, bomba de calor, alimentación monofásica (230V/50Hz), modelo Multi 2M14 "TOSHIBA", potencia frigorífica nominal 4 kW (temperatura de bulbo seco del aire interior 27°C, temperatura de bulbo húmedo del aire interior 19°C, temperatura de bulbo seco del aire exterior 35°C, temperatura de bulbo húmedo del aire exterior 24°C), potencia frigorífica mínima/máxima: 1,5/4,9 kW, consumo eléctrico nominal en refrigeración 0,85 kW, EER 4,71, SEER 8,7 (clase A+++), potencia calorífica nominal 4,4 kW (temperatura de bulbo seco del aire interior 20°C, temperatura de bulbo seco del aire exterior 7°C, temperatura de bulbo húmedo del aire exterior 6°C), potencia calorífica mínima/máxima: 1/5,2 kW, consumo eléctrico nominal en calefacción 0,89 kW, COP 4,94, SCOP 4,8 (clase A++), con capacidad de conexión de hasta 2 unidades interiores, compresor tipo DC Twin Rotary, con tecnología Inverter, caudal de aire 1800 m³/h, presión sonora en refrigeración 46 dBA, presión sonora en calefacción 52 dBA, potencia sonora en refrigeración 59 dBA, potencia sonora en calefacción 65 dBA, dimensiones 550x780x290 mm, peso 35 kg, diámetro de conexión de las tuberías de gas 3/8", diámetro de conexión de las tuberías de líquido 1/4", longitud máxima de tubería 20 m, diferencia máxima de altura entre la unidad exterior y las unidades interiores 10 m. Incluso elementos antivibratorios y soportes de pared.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</si>
  <si>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</si>
  <si>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</si>
  <si>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</si>
  <si>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</si>
  <si>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</si>
  <si>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</si>
  <si>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</si>
  <si>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mt42tsb476i</t>
  </si>
  <si>
    <t xml:space="preserve">Ud</t>
  </si>
  <si>
    <t xml:space="preserve">Unidad exterior de aire acondicionado, sistema aire-aire multi-split, para gas R-32, bomba de calor, alimentación monofásica (230V/50Hz), modelo Multi 2M14 "TOSHIBA", potencia frigorífica nominal 4 kW (temperatura de bulbo seco del aire interior 27°C, temperatura de bulbo húmedo del aire interior 19°C, temperatura de bulbo seco del aire exterior 35°C, temperatura de bulbo húmedo del aire exterior 24°C), potencia frigorífica mínima/máxima: 1,5/4,9 kW, consumo eléctrico nominal en refrigeración 0,85 kW, EER 4,71, SEER 8,7 (clase A+++), potencia calorífica nominal 4,4 kW (temperatura de bulbo seco del aire interior 20°C, temperatura de bulbo seco del aire exterior 7°C, temperatura de bulbo húmedo del aire exterior 6°C), potencia calorífica mínima/máxima: 1/5,2 kW, consumo eléctrico nominal en calefacción 0,89 kW, COP 4,94, SCOP 4,8 (clase A++), con capacidad de conexión de hasta 2 unidades interiores, compresor tipo DC Twin Rotary, con tecnología Inverter, caudal de aire 1800 m³/h, presión sonora en refrigeración 46 dBA, presión sonora en calefacción 52 dBA, potencia sonora en refrigeración 59 dBA, potencia sonora en calefacción 65 dBA, dimensiones 550x780x290 mm, peso 35 kg, diámetro de conexión de las tuberías de gas 3/8", diámetro de conexión de las tuberías de líquido 1/4", longitud máxima de tubería 20 m, diferencia máxima de altura entre la unidad exterior y las unidades interiores 10 m.</t>
  </si>
  <si>
    <t xml:space="preserve">mt42www085</t>
  </si>
  <si>
    <t xml:space="preserve">Ud</t>
  </si>
  <si>
    <t xml:space="preserve">Kit de soportes de pared, formado por juego de escuadras de 50x45 cm y cuatro amortiguadores de caucho, con sus taquetes, tornillos, tuercas y arandelas correspondientes.</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</si>
  <si>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</si>
  <si>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</si>
  <si>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</si>
  <si>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</si>
  <si>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</si>
  <si>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</si>
  <si>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</si>
  <si>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</si>
  <si>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</si>
  <si>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</si>
  <si>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</si>
  <si>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</si>
  <si>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Costo de mantenimiento decenal: $ 15.591,02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</si>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</sst>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0.8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92.00" thickBot="1" customHeight="1">
      <c r="A10" s="1" t="s">
        <v>12</v>
      </c>
      <c r="B10" s="1"/>
      <c r="C10" s="10" t="s">
        <v>13</v>
      </c>
      <c r="D10" s="1" t="s">
        <v>14</v>
      </c>
      <c r="E10" s="11">
        <v>1</v>
      </c>
      <c r="F10" s="12">
        <v>42846.5</v>
      </c>
      <c r="G10" s="12">
        <f ca="1">ROUND(INDIRECT(ADDRESS(ROW()+(0), COLUMN()+(-2), 1))*INDIRECT(ADDRESS(ROW()+(0), COLUMN()+(-1), 1)), 2)</f>
        <v>42846.5</v>
      </c>
    </row>
    <row r="11" spans="1:7" ht="34.50" thickBot="1" customHeight="1">
      <c r="A11" s="1" t="s">
        <v>15</v>
      </c>
      <c r="B11" s="1"/>
      <c r="C11" s="10" t="s">
        <v>16</v>
      </c>
      <c r="D11" s="1" t="s">
        <v>17</v>
      </c>
      <c r="E11" s="13">
        <v>1</v>
      </c>
      <c r="F11" s="14">
        <v>560.03</v>
      </c>
      <c r="G11" s="14">
        <f ca="1">ROUND(INDIRECT(ADDRESS(ROW()+(0), COLUMN()+(-2), 1))*INDIRECT(ADDRESS(ROW()+(0), COLUMN()+(-1), 1)), 2)</f>
        <v>560.03</v>
      </c>
    </row>
    <row r="12" spans="1:7" ht="13.50" thickBot="1" customHeight="1">
      <c r="A12" s="15"/>
      <c r="B12" s="15"/>
      <c r="C12" s="15"/>
      <c r="D12" s="15"/>
      <c r="E12" s="9" t="s">
        <v>18</v>
      </c>
      <c r="F12" s="9"/>
      <c r="G12" s="17">
        <f ca="1">ROUND(SUM(INDIRECT(ADDRESS(ROW()+(-1), COLUMN()+(0), 1)),INDIRECT(ADDRESS(ROW()+(-2), COLUMN()+(0), 1))), 2)</f>
        <v>43406.5</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1.355</v>
      </c>
      <c r="F14" s="12">
        <v>123.28</v>
      </c>
      <c r="G14" s="12">
        <f ca="1">ROUND(INDIRECT(ADDRESS(ROW()+(0), COLUMN()+(-2), 1))*INDIRECT(ADDRESS(ROW()+(0), COLUMN()+(-1), 1)), 2)</f>
        <v>167.04</v>
      </c>
    </row>
    <row r="15" spans="1:7" ht="13.50" thickBot="1" customHeight="1">
      <c r="A15" s="1" t="s">
        <v>23</v>
      </c>
      <c r="B15" s="1"/>
      <c r="C15" s="10" t="s">
        <v>24</v>
      </c>
      <c r="D15" s="1" t="s">
        <v>25</v>
      </c>
      <c r="E15" s="13">
        <v>1.355</v>
      </c>
      <c r="F15" s="14">
        <v>72.91</v>
      </c>
      <c r="G15" s="14">
        <f ca="1">ROUND(INDIRECT(ADDRESS(ROW()+(0), COLUMN()+(-2), 1))*INDIRECT(ADDRESS(ROW()+(0), COLUMN()+(-1), 1)), 2)</f>
        <v>98.79</v>
      </c>
    </row>
    <row r="16" spans="1:7" ht="13.50" thickBot="1" customHeight="1">
      <c r="A16" s="15"/>
      <c r="B16" s="15"/>
      <c r="C16" s="15"/>
      <c r="D16" s="15"/>
      <c r="E16" s="9" t="s">
        <v>26</v>
      </c>
      <c r="F16" s="9"/>
      <c r="G16" s="17">
        <f ca="1">ROUND(SUM(INDIRECT(ADDRESS(ROW()+(-1), COLUMN()+(0), 1)),INDIRECT(ADDRESS(ROW()+(-2), COLUMN()+(0), 1))), 2)</f>
        <v>265.83</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43672.3</v>
      </c>
      <c r="G18" s="14">
        <f ca="1">ROUND(INDIRECT(ADDRESS(ROW()+(0), COLUMN()+(-2), 1))*INDIRECT(ADDRESS(ROW()+(0), COLUMN()+(-1), 1))/100, 2)</f>
        <v>873.45</v>
      </c>
    </row>
    <row r="19" spans="1:7" ht="13.50" thickBot="1" customHeight="1">
      <c r="A19" s="21" t="s">
        <v>30</v>
      </c>
      <c r="B19" s="21"/>
      <c r="C19" s="22"/>
      <c r="D19" s="23"/>
      <c r="E19" s="24" t="s">
        <v>31</v>
      </c>
      <c r="F19" s="25"/>
      <c r="G19" s="26">
        <f ca="1">ROUND(SUM(INDIRECT(ADDRESS(ROW()+(-1), COLUMN()+(0), 1)),INDIRECT(ADDRESS(ROW()+(-3), COLUMN()+(0), 1)),INDIRECT(ADDRESS(ROW()+(-7), COLUMN()+(0), 1))), 2)</f>
        <v>44545.8</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