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<sst xmlns="http://schemas.openxmlformats.org/spreadsheetml/2006/main" count="47" uniqueCount="47">
  <si>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</si>
  <si>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IFI013</t>
  </si>
  <si>
    <t xml:space="preserve">Ud</t>
  </si>
  <si>
    <t xml:space="preserve">Instalación interior para galería.</t>
  </si>
  <si>
    <r>
      <rPr>
        <sz val="8.25"/>
        <color rgb="FF000000"/>
        <rFont val="Arial"/>
        <family val="2"/>
      </rPr>
      <t xml:space="preserve">Instalación interior de plomería para galería con dotación para: lavadero, toma y llave de paso para lavadora, realizada con tubo de polietileno reticulado (PE-X), "TERMOCONCEPT", para la red de agua fría y caliente que conecta el ramal particular o una de sus ramificaciones con cada uno de los muebles sanitarios, con los diámetros necesarios para cada punto de servicio. Incluso llaves de paso de cuarto húmedo para el corte del suministro de agua, de latón, material auxiliar para montaje y sujeción a la obra, ramal particular, accesorios de ramales.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</si>
  <si>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</si>
  <si>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</si>
  <si>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</si>
  <si>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</si>
  <si>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</si>
  <si>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</si>
  <si>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</si>
  <si>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mt37tmc405a</t>
  </si>
  <si>
    <t xml:space="preserve">Ud</t>
  </si>
  <si>
    <t xml:space="preserve">Material auxiliar para montaje y sujeción a la obra de las tuberías de polietileno reticulado de alta densidad (PE-Xb), "TERMOCONCEPT", de 16 mm de diámetro exterior.</t>
  </si>
  <si>
    <t xml:space="preserve">mt37tmc025ag</t>
  </si>
  <si>
    <t xml:space="preserve">m</t>
  </si>
  <si>
    <t xml:space="preserve">Tubo de polietileno reticulado de alta densidad (PE-Xb), de 16 mm de diámetro exterior y 1,8 mm de espesor "TERMOCONCEPT", según ISO 15875-2, con el precio incrementado el 30% en concepto de accesorios y piezas especiales.</t>
  </si>
  <si>
    <t xml:space="preserve">mt37tmc405b</t>
  </si>
  <si>
    <t xml:space="preserve">Ud</t>
  </si>
  <si>
    <t xml:space="preserve">Material auxiliar para montaje y sujeción a la obra de las tuberías de polietileno reticulado de alta densidad (PE-Xb), "TERMOCONCEPT", de 20 mm de diámetro exterior.</t>
  </si>
  <si>
    <t xml:space="preserve">mt37tmc025bg</t>
  </si>
  <si>
    <t xml:space="preserve">m</t>
  </si>
  <si>
    <t xml:space="preserve">Tubo de polietileno reticulado de alta densidad (PE-Xb), de 20 mm de diámetro exterior y 1,9 mm de espesor "TERMOCONCEPT", según ISO 15875-2, con el precio incrementado el 30% en concepto de accesorios y piezas especiales.</t>
  </si>
  <si>
    <t xml:space="preserve">mt38tmc510b</t>
  </si>
  <si>
    <t xml:space="preserve">Ud</t>
  </si>
  <si>
    <t xml:space="preserve">Llave de corte de esfera, metálica, de 20 mm de diámetro, "TERMOCONCEPT", para unión Pressfitting</t>
  </si>
  <si>
    <t xml:space="preserve">mt38tmc515a</t>
  </si>
  <si>
    <t xml:space="preserve">Ud</t>
  </si>
  <si>
    <t xml:space="preserve">Mando oculto, "TERMOCONCEPT", para llave de esfera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</si>
  <si>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</si>
  <si>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</si>
  <si>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</si>
  <si>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</si>
  <si>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</si>
  <si>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</si>
  <si>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</si>
  <si>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</si>
  <si>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</si>
  <si>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</si>
  <si>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</si>
  <si>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</si>
  <si>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</si>
  <si>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</si>
  <si>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</si>
  <si>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Costo de mantenimiento decenal: $ 394,54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</si>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</sst>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0.68" customWidth="1"/>
    <col min="4" max="4" width="7.65" customWidth="1"/>
    <col min="5" max="5" width="73.61"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2.7</v>
      </c>
      <c r="G10" s="12">
        <v>1.28</v>
      </c>
      <c r="H10" s="12">
        <f ca="1">ROUND(INDIRECT(ADDRESS(ROW()+(0), COLUMN()+(-2), 1))*INDIRECT(ADDRESS(ROW()+(0), COLUMN()+(-1), 1)), 2)</f>
        <v>3.46</v>
      </c>
    </row>
    <row r="11" spans="1:8" ht="34.50" thickBot="1" customHeight="1">
      <c r="A11" s="1" t="s">
        <v>15</v>
      </c>
      <c r="B11" s="1"/>
      <c r="C11" s="1"/>
      <c r="D11" s="10" t="s">
        <v>16</v>
      </c>
      <c r="E11" s="1" t="s">
        <v>17</v>
      </c>
      <c r="F11" s="11">
        <v>2.7</v>
      </c>
      <c r="G11" s="12">
        <v>33.41</v>
      </c>
      <c r="H11" s="12">
        <f ca="1">ROUND(INDIRECT(ADDRESS(ROW()+(0), COLUMN()+(-2), 1))*INDIRECT(ADDRESS(ROW()+(0), COLUMN()+(-1), 1)), 2)</f>
        <v>90.21</v>
      </c>
    </row>
    <row r="12" spans="1:8" ht="24.00" thickBot="1" customHeight="1">
      <c r="A12" s="1" t="s">
        <v>18</v>
      </c>
      <c r="B12" s="1"/>
      <c r="C12" s="1"/>
      <c r="D12" s="10" t="s">
        <v>19</v>
      </c>
      <c r="E12" s="1" t="s">
        <v>20</v>
      </c>
      <c r="F12" s="11">
        <v>13.4</v>
      </c>
      <c r="G12" s="12">
        <v>1.73</v>
      </c>
      <c r="H12" s="12">
        <f ca="1">ROUND(INDIRECT(ADDRESS(ROW()+(0), COLUMN()+(-2), 1))*INDIRECT(ADDRESS(ROW()+(0), COLUMN()+(-1), 1)), 2)</f>
        <v>23.18</v>
      </c>
    </row>
    <row r="13" spans="1:8" ht="34.50" thickBot="1" customHeight="1">
      <c r="A13" s="1" t="s">
        <v>21</v>
      </c>
      <c r="B13" s="1"/>
      <c r="C13" s="1"/>
      <c r="D13" s="10" t="s">
        <v>22</v>
      </c>
      <c r="E13" s="1" t="s">
        <v>23</v>
      </c>
      <c r="F13" s="11">
        <v>13.4</v>
      </c>
      <c r="G13" s="12">
        <v>45.75</v>
      </c>
      <c r="H13" s="12">
        <f ca="1">ROUND(INDIRECT(ADDRESS(ROW()+(0), COLUMN()+(-2), 1))*INDIRECT(ADDRESS(ROW()+(0), COLUMN()+(-1), 1)), 2)</f>
        <v>613.05</v>
      </c>
    </row>
    <row r="14" spans="1:8" ht="24.00" thickBot="1" customHeight="1">
      <c r="A14" s="1" t="s">
        <v>24</v>
      </c>
      <c r="B14" s="1"/>
      <c r="C14" s="1"/>
      <c r="D14" s="10" t="s">
        <v>25</v>
      </c>
      <c r="E14" s="1" t="s">
        <v>26</v>
      </c>
      <c r="F14" s="11">
        <v>2</v>
      </c>
      <c r="G14" s="12">
        <v>389.52</v>
      </c>
      <c r="H14" s="12">
        <f ca="1">ROUND(INDIRECT(ADDRESS(ROW()+(0), COLUMN()+(-2), 1))*INDIRECT(ADDRESS(ROW()+(0), COLUMN()+(-1), 1)), 2)</f>
        <v>779.04</v>
      </c>
    </row>
    <row r="15" spans="1:8" ht="13.50" thickBot="1" customHeight="1">
      <c r="A15" s="1" t="s">
        <v>27</v>
      </c>
      <c r="B15" s="1"/>
      <c r="C15" s="1"/>
      <c r="D15" s="10" t="s">
        <v>28</v>
      </c>
      <c r="E15" s="1" t="s">
        <v>29</v>
      </c>
      <c r="F15" s="11">
        <v>2</v>
      </c>
      <c r="G15" s="12">
        <v>200.24</v>
      </c>
      <c r="H15" s="12">
        <f ca="1">ROUND(INDIRECT(ADDRESS(ROW()+(0), COLUMN()+(-2), 1))*INDIRECT(ADDRESS(ROW()+(0), COLUMN()+(-1), 1)), 2)</f>
        <v>400.48</v>
      </c>
    </row>
    <row r="16" spans="1:8" ht="24.00" thickBot="1" customHeight="1">
      <c r="A16" s="1" t="s">
        <v>30</v>
      </c>
      <c r="B16" s="1"/>
      <c r="C16" s="1"/>
      <c r="D16" s="10" t="s">
        <v>31</v>
      </c>
      <c r="E16" s="1" t="s">
        <v>32</v>
      </c>
      <c r="F16" s="13">
        <v>1</v>
      </c>
      <c r="G16" s="14">
        <v>758.54</v>
      </c>
      <c r="H16" s="14">
        <f ca="1">ROUND(INDIRECT(ADDRESS(ROW()+(0), COLUMN()+(-2), 1))*INDIRECT(ADDRESS(ROW()+(0), COLUMN()+(-1), 1)), 2)</f>
        <v>758.54</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2667.96</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4.254</v>
      </c>
      <c r="G19" s="12">
        <v>125.33</v>
      </c>
      <c r="H19" s="12">
        <f ca="1">ROUND(INDIRECT(ADDRESS(ROW()+(0), COLUMN()+(-2), 1))*INDIRECT(ADDRESS(ROW()+(0), COLUMN()+(-1), 1)), 2)</f>
        <v>533.15</v>
      </c>
    </row>
    <row r="20" spans="1:8" ht="13.50" thickBot="1" customHeight="1">
      <c r="A20" s="1" t="s">
        <v>38</v>
      </c>
      <c r="B20" s="1"/>
      <c r="C20" s="1"/>
      <c r="D20" s="10" t="s">
        <v>39</v>
      </c>
      <c r="E20" s="1" t="s">
        <v>40</v>
      </c>
      <c r="F20" s="13">
        <v>4.254</v>
      </c>
      <c r="G20" s="14">
        <v>74.12</v>
      </c>
      <c r="H20" s="14">
        <f ca="1">ROUND(INDIRECT(ADDRESS(ROW()+(0), COLUMN()+(-2), 1))*INDIRECT(ADDRESS(ROW()+(0), COLUMN()+(-1), 1)), 2)</f>
        <v>315.31</v>
      </c>
    </row>
    <row r="21" spans="1:8" ht="13.50" thickBot="1" customHeight="1">
      <c r="A21" s="15"/>
      <c r="B21" s="15"/>
      <c r="C21" s="15"/>
      <c r="D21" s="15"/>
      <c r="E21" s="15"/>
      <c r="F21" s="9" t="s">
        <v>41</v>
      </c>
      <c r="G21" s="9"/>
      <c r="H21" s="17">
        <f ca="1">ROUND(SUM(INDIRECT(ADDRESS(ROW()+(-1), COLUMN()+(0), 1)),INDIRECT(ADDRESS(ROW()+(-2), COLUMN()+(0), 1))), 2)</f>
        <v>848.46</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3516.42</v>
      </c>
      <c r="H23" s="14">
        <f ca="1">ROUND(INDIRECT(ADDRESS(ROW()+(0), COLUMN()+(-2), 1))*INDIRECT(ADDRESS(ROW()+(0), COLUMN()+(-1), 1))/100, 2)</f>
        <v>70.33</v>
      </c>
    </row>
    <row r="24" spans="1:8" ht="13.50" thickBot="1" customHeight="1">
      <c r="A24" s="21" t="s">
        <v>45</v>
      </c>
      <c r="B24" s="21"/>
      <c r="C24" s="21"/>
      <c r="D24" s="22"/>
      <c r="E24" s="23"/>
      <c r="F24" s="24" t="s">
        <v>46</v>
      </c>
      <c r="G24" s="25"/>
      <c r="H24" s="26">
        <f ca="1">ROUND(SUM(INDIRECT(ADDRESS(ROW()+(-1), COLUMN()+(0), 1)),INDIRECT(ADDRESS(ROW()+(-3), COLUMN()+(0), 1)),INDIRECT(ADDRESS(ROW()+(-7), COLUMN()+(0), 1))), 2)</f>
        <v>3586.75</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