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<sst xmlns="http://schemas.openxmlformats.org/spreadsheetml/2006/main" count="106" uniqueCount="106">
  <si>
    <t xml:space="preserve"/>
  </si>
  <si>
    <t xml:space="preserve">EHU005</t>
  </si>
  <si>
    <t xml:space="preserve">m²</t>
  </si>
  <si>
    <t xml:space="preserve">Losa sanitaria ventilada sobre murete de mampostería.</t>
  </si>
  <si>
    <r>
      <rPr>
        <sz val="8.25"/>
        <color rgb="FF000000"/>
        <rFont val="Arial"/>
        <family val="2"/>
      </rPr>
      <t xml:space="preserve">Losa sanitaria ventilada de concreto reforzado, peralte 30 = 25+5 cm, realizada con concreto f'c=20 MPa (200 kg/cm²), clasificación de exposición A1, tamaño máximo del agregado 20 mm, revenimiento de 5 a 10 cm, premezclado, y colado con grúa, volumen 0,104 m³/m², y acero fy=4200 kg/cm² en zona de refuerzo de negativos y conectores de viguetas y cadenas, cuantía 6 kg/m²; formada por: vigueta pretensada T-18; bovedilla de concreto, 60x20x25 cm; capa de compresión de 5 cm de espesor, con armado de reparto formado por malla electrosoldada de alambre liso de acero tipo 6x6 10/10, sobre murete de apoyo de 80 cm de altura de tabique de barro perforado (panal), para revestir, 24x11,5x9 cm, con mortero de cemento confeccionado en obra, con 250 kg/m³ de cemento, color gris, dosificación 1:6, suministrado en sacos, acabado con manto prefabricado asfáltico. Incluso agente filmógeno, para el curado de concretos y morteros. El precio incluye el habilitado del acero (corte y doblez) en el área de trabajo, en obra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</si>
  <si>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</si>
  <si>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</si>
  <si>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</si>
  <si>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</si>
  <si>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</si>
  <si>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</si>
  <si>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</si>
  <si>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mt04lpv010a</t>
  </si>
  <si>
    <t xml:space="preserve">Ud</t>
  </si>
  <si>
    <t xml:space="preserve">Tabique de barro perforado (panal),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</si>
  <si>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</si>
  <si>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</si>
  <si>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</si>
  <si>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</si>
  <si>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</si>
  <si>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hecho en obra.</t>
  </si>
  <si>
    <t xml:space="preserve">mt08cem000f</t>
  </si>
  <si>
    <t xml:space="preserve">kg</t>
  </si>
  <si>
    <t xml:space="preserve">Cemento gris en sacos.</t>
  </si>
  <si>
    <t xml:space="preserve">mt14lba010g</t>
  </si>
  <si>
    <t xml:space="preserve">m²</t>
  </si>
  <si>
    <t xml:space="preserve">Manto prefabricado de betún modificado con elastómero SBS, de 3,5 mm de espesor, masa nominal 4 kg/m², con armado de fieltro de poliéster no tejido de 160 g/m², de superficie no protegida.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</si>
  <si>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</si>
  <si>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</si>
  <si>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</si>
  <si>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</si>
  <si>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</si>
  <si>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</si>
  <si>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</si>
  <si>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</si>
  <si>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</si>
  <si>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</si>
  <si>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</si>
  <si>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</si>
  <si>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mt07bho010d</t>
  </si>
  <si>
    <t xml:space="preserve">Ud</t>
  </si>
  <si>
    <t xml:space="preserve">Bovedilla de concreto, 60x20x25 cm. Incluso piezas especiales.</t>
  </si>
  <si>
    <t xml:space="preserve">mt07vau010a</t>
  </si>
  <si>
    <t xml:space="preserve">m</t>
  </si>
  <si>
    <t xml:space="preserve">Vigueta pretensada, T-18, con una longitud media menor de 4 m.</t>
  </si>
  <si>
    <t xml:space="preserve">mt07vau010b</t>
  </si>
  <si>
    <t xml:space="preserve">m</t>
  </si>
  <si>
    <t xml:space="preserve">Vigueta pretensada, T-18, con una longitud media entre 4 y 5 m.</t>
  </si>
  <si>
    <t xml:space="preserve">mt07vau010c</t>
  </si>
  <si>
    <t xml:space="preserve">m</t>
  </si>
  <si>
    <t xml:space="preserve">Vigueta pretensada, T-18, con una longitud media entre 5 y 6 m.</t>
  </si>
  <si>
    <t xml:space="preserve">mt07vau010d</t>
  </si>
  <si>
    <t xml:space="preserve">m</t>
  </si>
  <si>
    <t xml:space="preserve">Vigueta pretensada, T-18, con una longitud media mayor de 6 m.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</si>
  <si>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</si>
  <si>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</si>
  <si>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</si>
  <si>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</si>
  <si>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</si>
  <si>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</si>
  <si>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mt07ame070a</t>
  </si>
  <si>
    <t xml:space="preserve">m²</t>
  </si>
  <si>
    <t xml:space="preserve">Malla electrosoldada de alambre liso de acero tipo 6x6 10/10, separación 15,24x15,24 cm y Ø 3,43-3,43 mm, según NMX-B-290-CANACERO.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</si>
  <si>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</si>
  <si>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</si>
  <si>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</si>
  <si>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</si>
  <si>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</si>
  <si>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</si>
  <si>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</si>
  <si>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</si>
  <si>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</si>
  <si>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</si>
  <si>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Revolvedora de concreto eléctrica con una capacidad de amasado de 160 l.</t>
  </si>
  <si>
    <t xml:space="preserve">Subtotal equipo y herramienta:</t>
  </si>
  <si>
    <t xml:space="preserve">Mano de obra</t>
  </si>
  <si>
    <t xml:space="preserve">mo021</t>
  </si>
  <si>
    <t xml:space="preserve">h</t>
  </si>
  <si>
    <t xml:space="preserve">Oficial albañil especializado en trabajos de mampostería.</t>
  </si>
  <si>
    <t xml:space="preserve">mo114</t>
  </si>
  <si>
    <t xml:space="preserve">h</t>
  </si>
  <si>
    <t xml:space="preserve">Peón albañil especializado en trabajos de mampostería.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</si>
  <si>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</si>
  <si>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</si>
  <si>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</si>
  <si>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</si>
  <si>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</si>
  <si>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</si>
  <si>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</si>
  <si>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</si>
  <si>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</si>
  <si>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</si>
  <si>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</si>
  <si>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</si>
  <si>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</si>
  <si>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</si>
  <si>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</si>
  <si>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</si>
  <si>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</si>
  <si>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</si>
  <si>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</si>
  <si>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</si>
  <si>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</si>
  <si>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</si>
  <si>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$ 53,88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</si>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</sst>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68.00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48.3</v>
      </c>
      <c r="G10" s="12">
        <v>6.39</v>
      </c>
      <c r="H10" s="12">
        <f ca="1">ROUND(INDIRECT(ADDRESS(ROW()+(0), COLUMN()+(-2), 1))*INDIRECT(ADDRESS(ROW()+(0), COLUMN()+(-1), 1)), 2)</f>
        <v>308.64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0.004</v>
      </c>
      <c r="G11" s="12">
        <v>22.64</v>
      </c>
      <c r="H11" s="12">
        <f ca="1">ROUND(INDIRECT(ADDRESS(ROW()+(0), COLUMN()+(-2), 1))*INDIRECT(ADDRESS(ROW()+(0), COLUMN()+(-1), 1)), 2)</f>
        <v>0.09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0.03</v>
      </c>
      <c r="G12" s="12">
        <v>312.71</v>
      </c>
      <c r="H12" s="12">
        <f ca="1">ROUND(INDIRECT(ADDRESS(ROW()+(0), COLUMN()+(-2), 1))*INDIRECT(ADDRESS(ROW()+(0), COLUMN()+(-1), 1)), 2)</f>
        <v>9.38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4.666</v>
      </c>
      <c r="G13" s="12">
        <v>2.22</v>
      </c>
      <c r="H13" s="12">
        <f ca="1">ROUND(INDIRECT(ADDRESS(ROW()+(0), COLUMN()+(-2), 1))*INDIRECT(ADDRESS(ROW()+(0), COLUMN()+(-1), 1)), 2)</f>
        <v>10.36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0.84</v>
      </c>
      <c r="G14" s="12">
        <v>205.15</v>
      </c>
      <c r="H14" s="12">
        <f ca="1">ROUND(INDIRECT(ADDRESS(ROW()+(0), COLUMN()+(-2), 1))*INDIRECT(ADDRESS(ROW()+(0), COLUMN()+(-1), 1)), 2)</f>
        <v>172.33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0.028</v>
      </c>
      <c r="G15" s="12">
        <v>686.64</v>
      </c>
      <c r="H15" s="12">
        <f ca="1">ROUND(INDIRECT(ADDRESS(ROW()+(0), COLUMN()+(-2), 1))*INDIRECT(ADDRESS(ROW()+(0), COLUMN()+(-1), 1)), 2)</f>
        <v>19.23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0.003</v>
      </c>
      <c r="G16" s="12">
        <v>5364.83</v>
      </c>
      <c r="H16" s="12">
        <f ca="1">ROUND(INDIRECT(ADDRESS(ROW()+(0), COLUMN()+(-2), 1))*INDIRECT(ADDRESS(ROW()+(0), COLUMN()+(-1), 1)), 2)</f>
        <v>16.09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0.04</v>
      </c>
      <c r="G17" s="12">
        <v>132.05</v>
      </c>
      <c r="H17" s="12">
        <f ca="1">ROUND(INDIRECT(ADDRESS(ROW()+(0), COLUMN()+(-2), 1))*INDIRECT(ADDRESS(ROW()+(0), COLUMN()+(-1), 1)), 2)</f>
        <v>5.28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0.03</v>
      </c>
      <c r="G18" s="12">
        <v>27.22</v>
      </c>
      <c r="H18" s="12">
        <f ca="1">ROUND(INDIRECT(ADDRESS(ROW()+(0), COLUMN()+(-2), 1))*INDIRECT(ADDRESS(ROW()+(0), COLUMN()+(-1), 1)), 2)</f>
        <v>0.82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5.25</v>
      </c>
      <c r="G19" s="12">
        <v>13.09</v>
      </c>
      <c r="H19" s="12">
        <f ca="1">ROUND(INDIRECT(ADDRESS(ROW()+(0), COLUMN()+(-2), 1))*INDIRECT(ADDRESS(ROW()+(0), COLUMN()+(-1), 1)), 2)</f>
        <v>68.72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0.165</v>
      </c>
      <c r="G20" s="12">
        <v>80.04</v>
      </c>
      <c r="H20" s="12">
        <f ca="1">ROUND(INDIRECT(ADDRESS(ROW()+(0), COLUMN()+(-2), 1))*INDIRECT(ADDRESS(ROW()+(0), COLUMN()+(-1), 1)), 2)</f>
        <v>13.21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0.908</v>
      </c>
      <c r="G21" s="12">
        <v>86.2</v>
      </c>
      <c r="H21" s="12">
        <f ca="1">ROUND(INDIRECT(ADDRESS(ROW()+(0), COLUMN()+(-2), 1))*INDIRECT(ADDRESS(ROW()+(0), COLUMN()+(-1), 1)), 2)</f>
        <v>78.27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0.495</v>
      </c>
      <c r="G22" s="12">
        <v>90.81</v>
      </c>
      <c r="H22" s="12">
        <f ca="1">ROUND(INDIRECT(ADDRESS(ROW()+(0), COLUMN()+(-2), 1))*INDIRECT(ADDRESS(ROW()+(0), COLUMN()+(-1), 1)), 2)</f>
        <v>44.95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0.083</v>
      </c>
      <c r="G23" s="12">
        <v>112.36</v>
      </c>
      <c r="H23" s="12">
        <f ca="1">ROUND(INDIRECT(ADDRESS(ROW()+(0), COLUMN()+(-2), 1))*INDIRECT(ADDRESS(ROW()+(0), COLUMN()+(-1), 1)), 2)</f>
        <v>9.33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1">
        <v>6.3</v>
      </c>
      <c r="G24" s="12">
        <v>12.74</v>
      </c>
      <c r="H24" s="12">
        <f ca="1">ROUND(INDIRECT(ADDRESS(ROW()+(0), COLUMN()+(-2), 1))*INDIRECT(ADDRESS(ROW()+(0), COLUMN()+(-1), 1)), 2)</f>
        <v>80.26</v>
      </c>
    </row>
    <row r="25" spans="1:8" ht="13.50" thickBot="1" customHeight="1">
      <c r="A25" s="1" t="s">
        <v>57</v>
      </c>
      <c r="B25" s="1"/>
      <c r="C25" s="10" t="s">
        <v>58</v>
      </c>
      <c r="D25" s="10"/>
      <c r="E25" s="1" t="s">
        <v>59</v>
      </c>
      <c r="F25" s="11">
        <v>0.072</v>
      </c>
      <c r="G25" s="12">
        <v>22.64</v>
      </c>
      <c r="H25" s="12">
        <f ca="1">ROUND(INDIRECT(ADDRESS(ROW()+(0), COLUMN()+(-2), 1))*INDIRECT(ADDRESS(ROW()+(0), COLUMN()+(-1), 1)), 2)</f>
        <v>1.63</v>
      </c>
    </row>
    <row r="26" spans="1:8" ht="24.00" thickBot="1" customHeight="1">
      <c r="A26" s="1" t="s">
        <v>60</v>
      </c>
      <c r="B26" s="1"/>
      <c r="C26" s="10" t="s">
        <v>61</v>
      </c>
      <c r="D26" s="10"/>
      <c r="E26" s="1" t="s">
        <v>62</v>
      </c>
      <c r="F26" s="11">
        <v>1.1</v>
      </c>
      <c r="G26" s="12">
        <v>18.14</v>
      </c>
      <c r="H26" s="12">
        <f ca="1">ROUND(INDIRECT(ADDRESS(ROW()+(0), COLUMN()+(-2), 1))*INDIRECT(ADDRESS(ROW()+(0), COLUMN()+(-1), 1)), 2)</f>
        <v>19.95</v>
      </c>
    </row>
    <row r="27" spans="1:8" ht="45.00" thickBot="1" customHeight="1">
      <c r="A27" s="1" t="s">
        <v>63</v>
      </c>
      <c r="B27" s="1"/>
      <c r="C27" s="10" t="s">
        <v>64</v>
      </c>
      <c r="D27" s="10"/>
      <c r="E27" s="1" t="s">
        <v>65</v>
      </c>
      <c r="F27" s="11">
        <v>0.109</v>
      </c>
      <c r="G27" s="12">
        <v>1288.9</v>
      </c>
      <c r="H27" s="12">
        <f ca="1">ROUND(INDIRECT(ADDRESS(ROW()+(0), COLUMN()+(-2), 1))*INDIRECT(ADDRESS(ROW()+(0), COLUMN()+(-1), 1)), 2)</f>
        <v>140.49</v>
      </c>
    </row>
    <row r="28" spans="1:8" ht="13.50" thickBot="1" customHeight="1">
      <c r="A28" s="1" t="s">
        <v>66</v>
      </c>
      <c r="B28" s="1"/>
      <c r="C28" s="10" t="s">
        <v>67</v>
      </c>
      <c r="D28" s="10"/>
      <c r="E28" s="1" t="s">
        <v>68</v>
      </c>
      <c r="F28" s="13">
        <v>0.15</v>
      </c>
      <c r="G28" s="14">
        <v>23.57</v>
      </c>
      <c r="H28" s="14">
        <f ca="1">ROUND(INDIRECT(ADDRESS(ROW()+(0), COLUMN()+(-2), 1))*INDIRECT(ADDRESS(ROW()+(0), COLUMN()+(-1), 1)), 2)</f>
        <v>3.54</v>
      </c>
    </row>
    <row r="29" spans="1:8" ht="13.50" thickBot="1" customHeight="1">
      <c r="A29" s="15"/>
      <c r="B29" s="15"/>
      <c r="C29" s="15"/>
      <c r="D29" s="15"/>
      <c r="E29" s="15"/>
      <c r="F29" s="9" t="s">
        <v>69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1))), 2)</f>
        <v>1002.57</v>
      </c>
    </row>
    <row r="30" spans="1:8" ht="13.50" thickBot="1" customHeight="1">
      <c r="A30" s="15">
        <v>2</v>
      </c>
      <c r="B30" s="15"/>
      <c r="C30" s="15"/>
      <c r="D30" s="15"/>
      <c r="E30" s="18" t="s">
        <v>70</v>
      </c>
      <c r="F30" s="18"/>
      <c r="G30" s="15"/>
      <c r="H30" s="15"/>
    </row>
    <row r="31" spans="1:8" ht="13.50" thickBot="1" customHeight="1">
      <c r="A31" s="1" t="s">
        <v>71</v>
      </c>
      <c r="B31" s="1"/>
      <c r="C31" s="10" t="s">
        <v>72</v>
      </c>
      <c r="D31" s="10"/>
      <c r="E31" s="1" t="s">
        <v>73</v>
      </c>
      <c r="F31" s="13">
        <v>0.015</v>
      </c>
      <c r="G31" s="14">
        <v>53.42</v>
      </c>
      <c r="H31" s="14">
        <f ca="1">ROUND(INDIRECT(ADDRESS(ROW()+(0), COLUMN()+(-2), 1))*INDIRECT(ADDRESS(ROW()+(0), COLUMN()+(-1), 1)), 2)</f>
        <v>0.8</v>
      </c>
    </row>
    <row r="32" spans="1:8" ht="13.50" thickBot="1" customHeight="1">
      <c r="A32" s="15"/>
      <c r="B32" s="15"/>
      <c r="C32" s="15"/>
      <c r="D32" s="15"/>
      <c r="E32" s="15"/>
      <c r="F32" s="9" t="s">
        <v>74</v>
      </c>
      <c r="G32" s="9"/>
      <c r="H32" s="17">
        <f ca="1">ROUND(SUM(INDIRECT(ADDRESS(ROW()+(-1), COLUMN()+(0), 1))), 2)</f>
        <v>0.8</v>
      </c>
    </row>
    <row r="33" spans="1:8" ht="13.50" thickBot="1" customHeight="1">
      <c r="A33" s="15">
        <v>3</v>
      </c>
      <c r="B33" s="15"/>
      <c r="C33" s="15"/>
      <c r="D33" s="15"/>
      <c r="E33" s="18" t="s">
        <v>75</v>
      </c>
      <c r="F33" s="18"/>
      <c r="G33" s="15"/>
      <c r="H33" s="15"/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1.045</v>
      </c>
      <c r="G34" s="12">
        <v>127.32</v>
      </c>
      <c r="H34" s="12">
        <f ca="1">ROUND(INDIRECT(ADDRESS(ROW()+(0), COLUMN()+(-2), 1))*INDIRECT(ADDRESS(ROW()+(0), COLUMN()+(-1), 1)), 2)</f>
        <v>133.05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0.81</v>
      </c>
      <c r="G35" s="12">
        <v>74.59</v>
      </c>
      <c r="H35" s="12">
        <f ca="1">ROUND(INDIRECT(ADDRESS(ROW()+(0), COLUMN()+(-2), 1))*INDIRECT(ADDRESS(ROW()+(0), COLUMN()+(-1), 1)), 2)</f>
        <v>60.42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0.359</v>
      </c>
      <c r="G36" s="12">
        <v>132.49</v>
      </c>
      <c r="H36" s="12">
        <f ca="1">ROUND(INDIRECT(ADDRESS(ROW()+(0), COLUMN()+(-2), 1))*INDIRECT(ADDRESS(ROW()+(0), COLUMN()+(-1), 1)), 2)</f>
        <v>47.56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1">
        <v>0.352</v>
      </c>
      <c r="G37" s="12">
        <v>80.62</v>
      </c>
      <c r="H37" s="12">
        <f ca="1">ROUND(INDIRECT(ADDRESS(ROW()+(0), COLUMN()+(-2), 1))*INDIRECT(ADDRESS(ROW()+(0), COLUMN()+(-1), 1)), 2)</f>
        <v>28.38</v>
      </c>
    </row>
    <row r="38" spans="1:8" ht="13.50" thickBot="1" customHeight="1">
      <c r="A38" s="1" t="s">
        <v>88</v>
      </c>
      <c r="B38" s="1"/>
      <c r="C38" s="10" t="s">
        <v>89</v>
      </c>
      <c r="D38" s="10"/>
      <c r="E38" s="1" t="s">
        <v>90</v>
      </c>
      <c r="F38" s="11">
        <v>0.112</v>
      </c>
      <c r="G38" s="12">
        <v>132.49</v>
      </c>
      <c r="H38" s="12">
        <f ca="1">ROUND(INDIRECT(ADDRESS(ROW()+(0), COLUMN()+(-2), 1))*INDIRECT(ADDRESS(ROW()+(0), COLUMN()+(-1), 1)), 2)</f>
        <v>14.84</v>
      </c>
    </row>
    <row r="39" spans="1:8" ht="13.50" thickBot="1" customHeight="1">
      <c r="A39" s="1" t="s">
        <v>91</v>
      </c>
      <c r="B39" s="1"/>
      <c r="C39" s="10" t="s">
        <v>92</v>
      </c>
      <c r="D39" s="10"/>
      <c r="E39" s="1" t="s">
        <v>93</v>
      </c>
      <c r="F39" s="11">
        <v>0.121</v>
      </c>
      <c r="G39" s="12">
        <v>80.62</v>
      </c>
      <c r="H39" s="12">
        <f ca="1">ROUND(INDIRECT(ADDRESS(ROW()+(0), COLUMN()+(-2), 1))*INDIRECT(ADDRESS(ROW()+(0), COLUMN()+(-1), 1)), 2)</f>
        <v>9.76</v>
      </c>
    </row>
    <row r="40" spans="1:8" ht="13.50" thickBot="1" customHeight="1">
      <c r="A40" s="1" t="s">
        <v>94</v>
      </c>
      <c r="B40" s="1"/>
      <c r="C40" s="10" t="s">
        <v>95</v>
      </c>
      <c r="D40" s="10"/>
      <c r="E40" s="1" t="s">
        <v>96</v>
      </c>
      <c r="F40" s="11">
        <v>0.052</v>
      </c>
      <c r="G40" s="12">
        <v>132.49</v>
      </c>
      <c r="H40" s="12">
        <f ca="1">ROUND(INDIRECT(ADDRESS(ROW()+(0), COLUMN()+(-2), 1))*INDIRECT(ADDRESS(ROW()+(0), COLUMN()+(-1), 1)), 2)</f>
        <v>6.89</v>
      </c>
    </row>
    <row r="41" spans="1:8" ht="13.50" thickBot="1" customHeight="1">
      <c r="A41" s="1" t="s">
        <v>97</v>
      </c>
      <c r="B41" s="1"/>
      <c r="C41" s="10" t="s">
        <v>98</v>
      </c>
      <c r="D41" s="10"/>
      <c r="E41" s="1" t="s">
        <v>99</v>
      </c>
      <c r="F41" s="13">
        <v>0.202</v>
      </c>
      <c r="G41" s="14">
        <v>80.62</v>
      </c>
      <c r="H41" s="14">
        <f ca="1">ROUND(INDIRECT(ADDRESS(ROW()+(0), COLUMN()+(-2), 1))*INDIRECT(ADDRESS(ROW()+(0), COLUMN()+(-1), 1)), 2)</f>
        <v>16.29</v>
      </c>
    </row>
    <row r="42" spans="1:8" ht="13.50" thickBot="1" customHeight="1">
      <c r="A42" s="15"/>
      <c r="B42" s="15"/>
      <c r="C42" s="15"/>
      <c r="D42" s="15"/>
      <c r="E42" s="15"/>
      <c r="F42" s="9" t="s">
        <v>100</v>
      </c>
      <c r="G42" s="9"/>
      <c r="H4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317.19</v>
      </c>
    </row>
    <row r="43" spans="1:8" ht="13.50" thickBot="1" customHeight="1">
      <c r="A43" s="15">
        <v>4</v>
      </c>
      <c r="B43" s="15"/>
      <c r="C43" s="15"/>
      <c r="D43" s="15"/>
      <c r="E43" s="18" t="s">
        <v>101</v>
      </c>
      <c r="F43" s="18"/>
      <c r="G43" s="15"/>
      <c r="H43" s="15"/>
    </row>
    <row r="44" spans="1:8" ht="13.50" thickBot="1" customHeight="1">
      <c r="A44" s="19"/>
      <c r="B44" s="19"/>
      <c r="C44" s="20" t="s">
        <v>102</v>
      </c>
      <c r="D44" s="20"/>
      <c r="E44" s="19" t="s">
        <v>103</v>
      </c>
      <c r="F44" s="13">
        <v>2</v>
      </c>
      <c r="G44" s="14">
        <f ca="1">ROUND(SUM(INDIRECT(ADDRESS(ROW()+(-2), COLUMN()+(1), 1)),INDIRECT(ADDRESS(ROW()+(-12), COLUMN()+(1), 1)),INDIRECT(ADDRESS(ROW()+(-15), COLUMN()+(1), 1))), 2)</f>
        <v>1320.56</v>
      </c>
      <c r="H44" s="14">
        <f ca="1">ROUND(INDIRECT(ADDRESS(ROW()+(0), COLUMN()+(-2), 1))*INDIRECT(ADDRESS(ROW()+(0), COLUMN()+(-1), 1))/100, 2)</f>
        <v>26.41</v>
      </c>
    </row>
    <row r="45" spans="1:8" ht="13.50" thickBot="1" customHeight="1">
      <c r="A45" s="21" t="s">
        <v>104</v>
      </c>
      <c r="B45" s="21"/>
      <c r="C45" s="22"/>
      <c r="D45" s="22"/>
      <c r="E45" s="23"/>
      <c r="F45" s="24" t="s">
        <v>105</v>
      </c>
      <c r="G45" s="25"/>
      <c r="H45" s="26">
        <f ca="1">ROUND(SUM(INDIRECT(ADDRESS(ROW()+(-1), COLUMN()+(0), 1)),INDIRECT(ADDRESS(ROW()+(-3), COLUMN()+(0), 1)),INDIRECT(ADDRESS(ROW()+(-13), COLUMN()+(0), 1)),INDIRECT(ADDRESS(ROW()+(-16), COLUMN()+(0), 1))), 2)</f>
        <v>1346.97</v>
      </c>
    </row>
  </sheetData>
  <mergeCells count="8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B32"/>
    <mergeCell ref="C32:D32"/>
    <mergeCell ref="F32:G32"/>
    <mergeCell ref="A33:B33"/>
    <mergeCell ref="C33:D33"/>
    <mergeCell ref="E33:F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F42:G42"/>
    <mergeCell ref="A43:B43"/>
    <mergeCell ref="C43:D43"/>
    <mergeCell ref="E43:F43"/>
    <mergeCell ref="A44:B44"/>
    <mergeCell ref="C44:D44"/>
    <mergeCell ref="A45:E45"/>
    <mergeCell ref="F45:G45"/>
  </mergeCells>
  <pageMargins left="0.147638" right="0.147638" top="0.206693" bottom="0.206693" header="0.0" footer="0.0"/>
  <pageSetup paperSize="9" orientation="portrait"/>
  <rowBreaks count="0" manualBreakCount="0">
    </rowBreaks>
</worksheet>
</file>