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<sst xmlns="http://schemas.openxmlformats.org/spreadsheetml/2006/main" count="55" uniqueCount="55">
  <si>
    <t xml:space="preserve"/>
  </si>
  <si>
    <t xml:space="preserve">EHS011</t>
  </si>
  <si>
    <t xml:space="preserve">m³</t>
  </si>
  <si>
    <t xml:space="preserve">Columna circular de concreto reforzado.</t>
  </si>
  <si>
    <r>
      <rPr>
        <sz val="8.25"/>
        <color rgb="FF000000"/>
        <rFont val="Arial"/>
        <family val="2"/>
      </rPr>
      <t xml:space="preserve">Columna de sección circular de concreto reforzado, de 35 cm de diámetro medio, realizada con concreto f'c=20 MPa (200 kg/cm²), clasificación de exposición A1, tamaño máximo del agregado 20 mm, revenimiento de 5 a 10 cm, premezclado, y colado con grúa, y acero fy=4200 kg/cm², con una cuantía aproximada de 120 kg/m³; construcción y desmontaje de sistema de cimbra, con acabado para revestir, en planta de hasta 3 m de altura libre, formado por: superficie de la cimbra de moldes cilíndricos de bandas de papel kraft, aluminio y polietileno, de un solo uso y estructura soporte vertical de puntales metálicos, amortizables en 150 usos. Incluso alambre de atar y separadores. El precio incluye el habilitado del acero (corte y doblez) en el área de trabajo, en obra y el armado en el lugar definitivo de su colocación en obra.</t>
    </r>
    <r>
      <rPr>
        <sz val="8.25"/>
        <color rgb="FF000000"/>
        <rFont val="Arial"/>
        <family val="2"/>
      </rPr>
      <t xml:space="preserve">
</t>
    </r>
  </si>
  <si>
    <t xml:space="preserve">Código</t>
  </si>
  <si>
    <t xml:space="preserve">Unidad</t>
  </si>
  <si>
    <t xml:space="preserve">Descripción</t>
  </si>
  <si>
    <t xml:space="preserve">Cantidad</t>
  </si>
  <si>
    <t xml:space="preserve">Costo</t>
  </si>
  <si>
    <t xml:space="preserve">Importe</t>
  </si>
  <si>
    <t xml:space="preserve">Materiales</t>
  </si>
  <si>
    <t xml:space="preserve">mt07sep010ac</t>
  </si>
  <si>
    <t xml:space="preserve">Ud</t>
  </si>
  <si>
    <t xml:space="preserve">Separador homologado de plástico, para armados de columnas de varios diámetros.</t>
  </si>
  <si>
    <t xml:space="preserve">mt07aco080a</t>
  </si>
  <si>
    <t xml:space="preserve">kg</t>
  </si>
  <si>
    <t xml:space="preserve">Acero fy=4200 kg/cm², de varios diámetros, según NMX-C-407-ONNCCE.</t>
  </si>
  <si>
    <t xml:space="preserve">mt08var050</t>
  </si>
  <si>
    <t xml:space="preserve">kg</t>
  </si>
  <si>
    <t xml:space="preserve">Alambre galvanizado para atar, de 1,30 mm de diámetro.</t>
  </si>
  <si>
    <t xml:space="preserve">mt08tub020ae</t>
  </si>
  <si>
    <t xml:space="preserve">m²</t>
  </si>
  <si>
    <t xml:space="preserve">Molde cilíndrico desechable, de bandas de papel kraft, aluminio y polietileno en espiral, para cimbra de columnas de concreto, de hasta 3 m de altura y 35 cm de diámetro medio, para acabado no visto del concreto. Incluso accesorios de montaje.</t>
  </si>
  <si>
    <t xml:space="preserve">mt50spa081a</t>
  </si>
  <si>
    <t xml:space="preserve">Ud</t>
  </si>
  <si>
    <t xml:space="preserve">Puntal metálico telescópico, de hasta 3 m de altura.</t>
  </si>
  <si>
    <t xml:space="preserve">mt10haf061bi</t>
  </si>
  <si>
    <t xml:space="preserve">m³</t>
  </si>
  <si>
    <t xml:space="preserve">Concreto f'c=20 MPa (200 kg/cm²), clasificación de exposición A1, tamaño máximo del agregado 20 mm, revenimiento nominal del concreto fresco de 5 a 10 mm, premezclado, según RCDF NTC Diseño y Construcción de Estructuras de Concreto (2004).</t>
  </si>
  <si>
    <t xml:space="preserve">Subtotal materiales:</t>
  </si>
  <si>
    <t xml:space="preserve">Mano de obra</t>
  </si>
  <si>
    <t xml:space="preserve">mo044</t>
  </si>
  <si>
    <t xml:space="preserve">h</t>
  </si>
  <si>
    <t xml:space="preserve">Oficial carpintero de obra negra.</t>
  </si>
  <si>
    <t xml:space="preserve">mo091</t>
  </si>
  <si>
    <t xml:space="preserve">h</t>
  </si>
  <si>
    <t xml:space="preserve">Ayudante carpintero de obra negra.</t>
  </si>
  <si>
    <t xml:space="preserve">mo043</t>
  </si>
  <si>
    <t xml:space="preserve">h</t>
  </si>
  <si>
    <t xml:space="preserve">Oficial fierrero.</t>
  </si>
  <si>
    <t xml:space="preserve">mo090</t>
  </si>
  <si>
    <t xml:space="preserve">h</t>
  </si>
  <si>
    <t xml:space="preserve">Ayudante fierrero.</t>
  </si>
  <si>
    <t xml:space="preserve">mo045</t>
  </si>
  <si>
    <t xml:space="preserve">h</t>
  </si>
  <si>
    <t xml:space="preserve">Oficial concretero.</t>
  </si>
  <si>
    <t xml:space="preserve">mo092</t>
  </si>
  <si>
    <t xml:space="preserve">h</t>
  </si>
  <si>
    <t xml:space="preserve">Ayudante concretero.</t>
  </si>
  <si>
    <t xml:space="preserve">Subtotal mano de obra:</t>
  </si>
  <si>
    <t xml:space="preserve">Herramienta menor</t>
  </si>
  <si>
    <t xml:space="preserve">%</t>
  </si>
  <si>
    <t xml:space="preserve">Herramienta menor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</si>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</sst>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3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82" customWidth="1"/>
    <col min="2" max="2" width="5.61" customWidth="1"/>
    <col min="3" max="3" width="0.68" customWidth="1"/>
    <col min="4" max="4" width="6.97" customWidth="1"/>
    <col min="5" max="5" width="71.91" customWidth="1"/>
    <col min="6" max="6" width="11.73" customWidth="1"/>
    <col min="7" max="7" width="12.24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76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13.5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12</v>
      </c>
      <c r="G10" s="12">
        <v>1.27</v>
      </c>
      <c r="H10" s="12">
        <f ca="1">ROUND(INDIRECT(ADDRESS(ROW()+(0), COLUMN()+(-2), 1))*INDIRECT(ADDRESS(ROW()+(0), COLUMN()+(-1), 1)), 2)</f>
        <v>15.24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1">
        <v>126</v>
      </c>
      <c r="G11" s="12">
        <v>12.74</v>
      </c>
      <c r="H11" s="12">
        <f ca="1">ROUND(INDIRECT(ADDRESS(ROW()+(0), COLUMN()+(-2), 1))*INDIRECT(ADDRESS(ROW()+(0), COLUMN()+(-1), 1)), 2)</f>
        <v>1605.24</v>
      </c>
    </row>
    <row r="12" spans="1:8" ht="13.50" thickBot="1" customHeight="1">
      <c r="A12" s="1" t="s">
        <v>18</v>
      </c>
      <c r="B12" s="1"/>
      <c r="C12" s="10" t="s">
        <v>19</v>
      </c>
      <c r="D12" s="10"/>
      <c r="E12" s="1" t="s">
        <v>20</v>
      </c>
      <c r="F12" s="11">
        <v>0.84</v>
      </c>
      <c r="G12" s="12">
        <v>22.64</v>
      </c>
      <c r="H12" s="12">
        <f ca="1">ROUND(INDIRECT(ADDRESS(ROW()+(0), COLUMN()+(-2), 1))*INDIRECT(ADDRESS(ROW()+(0), COLUMN()+(-1), 1)), 2)</f>
        <v>19.02</v>
      </c>
    </row>
    <row r="13" spans="1:8" ht="34.50" thickBot="1" customHeight="1">
      <c r="A13" s="1" t="s">
        <v>21</v>
      </c>
      <c r="B13" s="1"/>
      <c r="C13" s="10" t="s">
        <v>22</v>
      </c>
      <c r="D13" s="10"/>
      <c r="E13" s="1" t="s">
        <v>23</v>
      </c>
      <c r="F13" s="11">
        <v>11.429</v>
      </c>
      <c r="G13" s="12">
        <v>299.93</v>
      </c>
      <c r="H13" s="12">
        <f ca="1">ROUND(INDIRECT(ADDRESS(ROW()+(0), COLUMN()+(-2), 1))*INDIRECT(ADDRESS(ROW()+(0), COLUMN()+(-1), 1)), 2)</f>
        <v>3427.9</v>
      </c>
    </row>
    <row r="14" spans="1:8" ht="13.50" thickBot="1" customHeight="1">
      <c r="A14" s="1" t="s">
        <v>24</v>
      </c>
      <c r="B14" s="1"/>
      <c r="C14" s="10" t="s">
        <v>25</v>
      </c>
      <c r="D14" s="10"/>
      <c r="E14" s="1" t="s">
        <v>26</v>
      </c>
      <c r="F14" s="11">
        <v>0.085</v>
      </c>
      <c r="G14" s="12">
        <v>290.54</v>
      </c>
      <c r="H14" s="12">
        <f ca="1">ROUND(INDIRECT(ADDRESS(ROW()+(0), COLUMN()+(-2), 1))*INDIRECT(ADDRESS(ROW()+(0), COLUMN()+(-1), 1)), 2)</f>
        <v>24.7</v>
      </c>
    </row>
    <row r="15" spans="1:8" ht="45.00" thickBot="1" customHeight="1">
      <c r="A15" s="1" t="s">
        <v>27</v>
      </c>
      <c r="B15" s="1"/>
      <c r="C15" s="10" t="s">
        <v>28</v>
      </c>
      <c r="D15" s="10"/>
      <c r="E15" s="1" t="s">
        <v>29</v>
      </c>
      <c r="F15" s="13">
        <v>1.05</v>
      </c>
      <c r="G15" s="14">
        <v>1288.9</v>
      </c>
      <c r="H15" s="14">
        <f ca="1">ROUND(INDIRECT(ADDRESS(ROW()+(0), COLUMN()+(-2), 1))*INDIRECT(ADDRESS(ROW()+(0), COLUMN()+(-1), 1)), 2)</f>
        <v>1353.35</v>
      </c>
    </row>
    <row r="16" spans="1:8" ht="13.50" thickBot="1" customHeight="1">
      <c r="A16" s="15"/>
      <c r="B16" s="15"/>
      <c r="C16" s="15"/>
      <c r="D16" s="15"/>
      <c r="E16" s="15"/>
      <c r="F16" s="9" t="s">
        <v>30</v>
      </c>
      <c r="G16" s="9"/>
      <c r="H16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6445.45</v>
      </c>
    </row>
    <row r="17" spans="1:8" ht="13.50" thickBot="1" customHeight="1">
      <c r="A17" s="15">
        <v>2</v>
      </c>
      <c r="B17" s="15"/>
      <c r="C17" s="15"/>
      <c r="D17" s="15"/>
      <c r="E17" s="18" t="s">
        <v>31</v>
      </c>
      <c r="F17" s="18"/>
      <c r="G17" s="15"/>
      <c r="H17" s="15"/>
    </row>
    <row r="18" spans="1:8" ht="13.50" thickBot="1" customHeight="1">
      <c r="A18" s="1" t="s">
        <v>32</v>
      </c>
      <c r="B18" s="1"/>
      <c r="C18" s="10" t="s">
        <v>33</v>
      </c>
      <c r="D18" s="10"/>
      <c r="E18" s="1" t="s">
        <v>34</v>
      </c>
      <c r="F18" s="11">
        <v>2.932</v>
      </c>
      <c r="G18" s="12">
        <v>132.49</v>
      </c>
      <c r="H18" s="12">
        <f ca="1">ROUND(INDIRECT(ADDRESS(ROW()+(0), COLUMN()+(-2), 1))*INDIRECT(ADDRESS(ROW()+(0), COLUMN()+(-1), 1)), 2)</f>
        <v>388.46</v>
      </c>
    </row>
    <row r="19" spans="1:8" ht="13.50" thickBot="1" customHeight="1">
      <c r="A19" s="1" t="s">
        <v>35</v>
      </c>
      <c r="B19" s="1"/>
      <c r="C19" s="10" t="s">
        <v>36</v>
      </c>
      <c r="D19" s="10"/>
      <c r="E19" s="1" t="s">
        <v>37</v>
      </c>
      <c r="F19" s="11">
        <v>2.932</v>
      </c>
      <c r="G19" s="12">
        <v>80.62</v>
      </c>
      <c r="H19" s="12">
        <f ca="1">ROUND(INDIRECT(ADDRESS(ROW()+(0), COLUMN()+(-2), 1))*INDIRECT(ADDRESS(ROW()+(0), COLUMN()+(-1), 1)), 2)</f>
        <v>236.38</v>
      </c>
    </row>
    <row r="20" spans="1:8" ht="13.50" thickBot="1" customHeight="1">
      <c r="A20" s="1" t="s">
        <v>38</v>
      </c>
      <c r="B20" s="1"/>
      <c r="C20" s="10" t="s">
        <v>39</v>
      </c>
      <c r="D20" s="10"/>
      <c r="E20" s="1" t="s">
        <v>40</v>
      </c>
      <c r="F20" s="11">
        <v>1.344</v>
      </c>
      <c r="G20" s="12">
        <v>132.49</v>
      </c>
      <c r="H20" s="12">
        <f ca="1">ROUND(INDIRECT(ADDRESS(ROW()+(0), COLUMN()+(-2), 1))*INDIRECT(ADDRESS(ROW()+(0), COLUMN()+(-1), 1)), 2)</f>
        <v>178.07</v>
      </c>
    </row>
    <row r="21" spans="1:8" ht="13.50" thickBot="1" customHeight="1">
      <c r="A21" s="1" t="s">
        <v>41</v>
      </c>
      <c r="B21" s="1"/>
      <c r="C21" s="10" t="s">
        <v>42</v>
      </c>
      <c r="D21" s="10"/>
      <c r="E21" s="1" t="s">
        <v>43</v>
      </c>
      <c r="F21" s="11">
        <v>1.493</v>
      </c>
      <c r="G21" s="12">
        <v>80.62</v>
      </c>
      <c r="H21" s="12">
        <f ca="1">ROUND(INDIRECT(ADDRESS(ROW()+(0), COLUMN()+(-2), 1))*INDIRECT(ADDRESS(ROW()+(0), COLUMN()+(-1), 1)), 2)</f>
        <v>120.37</v>
      </c>
    </row>
    <row r="22" spans="1:8" ht="13.50" thickBot="1" customHeight="1">
      <c r="A22" s="1" t="s">
        <v>44</v>
      </c>
      <c r="B22" s="1"/>
      <c r="C22" s="10" t="s">
        <v>45</v>
      </c>
      <c r="D22" s="10"/>
      <c r="E22" s="1" t="s">
        <v>46</v>
      </c>
      <c r="F22" s="11">
        <v>0.56</v>
      </c>
      <c r="G22" s="12">
        <v>132.49</v>
      </c>
      <c r="H22" s="12">
        <f ca="1">ROUND(INDIRECT(ADDRESS(ROW()+(0), COLUMN()+(-2), 1))*INDIRECT(ADDRESS(ROW()+(0), COLUMN()+(-1), 1)), 2)</f>
        <v>74.19</v>
      </c>
    </row>
    <row r="23" spans="1:8" ht="13.50" thickBot="1" customHeight="1">
      <c r="A23" s="1" t="s">
        <v>47</v>
      </c>
      <c r="B23" s="1"/>
      <c r="C23" s="10" t="s">
        <v>48</v>
      </c>
      <c r="D23" s="10"/>
      <c r="E23" s="1" t="s">
        <v>49</v>
      </c>
      <c r="F23" s="13">
        <v>2.255</v>
      </c>
      <c r="G23" s="14">
        <v>80.62</v>
      </c>
      <c r="H23" s="14">
        <f ca="1">ROUND(INDIRECT(ADDRESS(ROW()+(0), COLUMN()+(-2), 1))*INDIRECT(ADDRESS(ROW()+(0), COLUMN()+(-1), 1)), 2)</f>
        <v>181.8</v>
      </c>
    </row>
    <row r="24" spans="1:8" ht="13.50" thickBot="1" customHeight="1">
      <c r="A24" s="15"/>
      <c r="B24" s="15"/>
      <c r="C24" s="15"/>
      <c r="D24" s="15"/>
      <c r="E24" s="15"/>
      <c r="F24" s="9" t="s">
        <v>50</v>
      </c>
      <c r="G24" s="9"/>
      <c r="H24" s="17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1))), 2)</f>
        <v>1179.27</v>
      </c>
    </row>
    <row r="25" spans="1:8" ht="13.50" thickBot="1" customHeight="1">
      <c r="A25" s="15">
        <v>3</v>
      </c>
      <c r="B25" s="15"/>
      <c r="C25" s="15"/>
      <c r="D25" s="15"/>
      <c r="E25" s="18" t="s">
        <v>51</v>
      </c>
      <c r="F25" s="18"/>
      <c r="G25" s="15"/>
      <c r="H25" s="15"/>
    </row>
    <row r="26" spans="1:8" ht="13.50" thickBot="1" customHeight="1">
      <c r="A26" s="19"/>
      <c r="B26" s="19"/>
      <c r="C26" s="20" t="s">
        <v>52</v>
      </c>
      <c r="D26" s="20"/>
      <c r="E26" s="19" t="s">
        <v>53</v>
      </c>
      <c r="F26" s="13">
        <v>2</v>
      </c>
      <c r="G26" s="14">
        <f ca="1">ROUND(SUM(INDIRECT(ADDRESS(ROW()+(-2), COLUMN()+(1), 1)),INDIRECT(ADDRESS(ROW()+(-10), COLUMN()+(1), 1))), 2)</f>
        <v>7624.72</v>
      </c>
      <c r="H26" s="14">
        <f ca="1">ROUND(INDIRECT(ADDRESS(ROW()+(0), COLUMN()+(-2), 1))*INDIRECT(ADDRESS(ROW()+(0), COLUMN()+(-1), 1))/100, 2)</f>
        <v>152.49</v>
      </c>
    </row>
    <row r="27" spans="1:8" ht="13.50" thickBot="1" customHeight="1">
      <c r="A27" s="8"/>
      <c r="B27" s="8"/>
      <c r="C27" s="8"/>
      <c r="D27" s="8"/>
      <c r="E27" s="8"/>
      <c r="F27" s="21" t="s">
        <v>54</v>
      </c>
      <c r="G27" s="21"/>
      <c r="H27" s="22">
        <f ca="1">ROUND(SUM(INDIRECT(ADDRESS(ROW()+(-1), COLUMN()+(0), 1)),INDIRECT(ADDRESS(ROW()+(-3), COLUMN()+(0), 1)),INDIRECT(ADDRESS(ROW()+(-11), COLUMN()+(0), 1))), 2)</f>
        <v>7777.21</v>
      </c>
    </row>
  </sheetData>
  <mergeCells count="50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A13:B13"/>
    <mergeCell ref="C13:D13"/>
    <mergeCell ref="A14:B14"/>
    <mergeCell ref="C14:D14"/>
    <mergeCell ref="A15:B15"/>
    <mergeCell ref="C15:D15"/>
    <mergeCell ref="A16:B16"/>
    <mergeCell ref="C16:D16"/>
    <mergeCell ref="F16:G16"/>
    <mergeCell ref="A17:B17"/>
    <mergeCell ref="C17:D17"/>
    <mergeCell ref="E17:F17"/>
    <mergeCell ref="A18:B18"/>
    <mergeCell ref="C18:D18"/>
    <mergeCell ref="A19:B19"/>
    <mergeCell ref="C19:D19"/>
    <mergeCell ref="A20:B20"/>
    <mergeCell ref="C20:D20"/>
    <mergeCell ref="A21:B21"/>
    <mergeCell ref="C21:D21"/>
    <mergeCell ref="A22:B22"/>
    <mergeCell ref="C22:D22"/>
    <mergeCell ref="A23:B23"/>
    <mergeCell ref="C23:D23"/>
    <mergeCell ref="A24:B24"/>
    <mergeCell ref="C24:D24"/>
    <mergeCell ref="F24:G24"/>
    <mergeCell ref="A25:B25"/>
    <mergeCell ref="C25:D25"/>
    <mergeCell ref="E25:F25"/>
    <mergeCell ref="A26:B26"/>
    <mergeCell ref="C26:D26"/>
    <mergeCell ref="A27:B27"/>
    <mergeCell ref="C27:D27"/>
    <mergeCell ref="F27:G27"/>
  </mergeCells>
  <pageMargins left="0.147638" right="0.147638" top="0.206693" bottom="0.206693" header="0.0" footer="0.0"/>
  <pageSetup paperSize="9" orientation="portrait"/>
  <rowBreaks count="0" manualBreakCount="0">
    </rowBreaks>
</worksheet>
</file>