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<sst xmlns="http://schemas.openxmlformats.org/spreadsheetml/2006/main" count="86" uniqueCount="86">
  <si>
    <t xml:space="preserve"/>
  </si>
  <si>
    <t xml:space="preserve">EHR025</t>
  </si>
  <si>
    <t xml:space="preserve">m²</t>
  </si>
  <si>
    <t xml:space="preserve">Losa encasetonada con casetón recuperable y columnas.</t>
  </si>
  <si>
    <r>
      <rPr>
        <sz val="8.25"/>
        <color rgb="FF000000"/>
        <rFont val="Arial"/>
        <family val="2"/>
      </rPr>
      <t xml:space="preserve">Estructura de concreto reforzado, realizada con concreto f'c=20 MPa (200 kg/cm²), clasificación de exposición A1, tamaño máximo del agregado 20 mm, revenimiento de 5 a 10 cm, premezclado, y colado con grúa, con un volumen total de concreto en losa con casetón recuperable y columnas de 0,207 m³/m², y acero fy=4200 kg/cm² en zona de ábacos, vigas, nervaduras, cadenas y columnas, con una cuantía total de 24 kg/m², compuesta de los siguientes elementos: LOSA ENCASETONADA: horizontal, con 15% de zonas macizas, peralte 30 = 25+5 cm; nervaduras de concreto "in situ" de 12 cm de espesor, intereje 70 cm; casetón recuperable de PVC, 64x70x25 cm; capa de compresión de 5 cm de espesor, con armado de reparto formado por malla electrosoldada de alambre liso de acero tipo 6x6 10/10; con construcción y desmontaje de sistema de cimbra continuo, con acabado visto con textura lisa, formado por: superficie de la cimbra de tableros de madera tratada, reforzados con varillas y perfiles, amortizables en 20 usos; estructura soporte horizontal de sopandas metálicas y accesorios de montaje, amortizables en 150 usos y estructura soporte vertical de puntales metálicos, amortizables en 150 usos, en zonas macizas y construcción y desmontaje de sistema de cimbra continuo, formado por: superficie de la cimbra de casetones recuperables; estructura soporte horizontal de portasopandas y guías metálicas y accesorios de montaje, amortizables en 150 usos y estructura soporte vertical de puntales metálicos, amortizables en 150 usos, en zonas aligeradas; COLUMNAS: con altura libre de hasta 3 m y 30x30 cm de sección media, con montaje y desmontaje del sistema de cimbra de láminas metálicas reutilizables. Incluso alambre de atar, separadores, líquido desmoldante, para evitar la adherencia del concreto a la cimbra y agente filmógeno, para el curado de concretos y morteros. El precio incluye el habilitado del acero (corte y doblez) en el área de trabajo, en obra y el armado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</si>
  <si>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</si>
  <si>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</si>
  <si>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</si>
  <si>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</si>
  <si>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</si>
  <si>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</si>
  <si>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</si>
  <si>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mt07aco020b</t>
  </si>
  <si>
    <t xml:space="preserve">Ud</t>
  </si>
  <si>
    <t xml:space="preserve">Separador homologado para columnas.</t>
  </si>
  <si>
    <t xml:space="preserve">mt08eup010b</t>
  </si>
  <si>
    <t xml:space="preserve">m²</t>
  </si>
  <si>
    <t xml:space="preserve">Lámina metálica de 50x50 cm, para cimbra de columnas de concreto reforzado de sección rectangular o cuadrada, de hasta 3 m de altura, incluso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</si>
  <si>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</si>
  <si>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</si>
  <si>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</si>
  <si>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mt08eft035a</t>
  </si>
  <si>
    <t xml:space="preserve">m²</t>
  </si>
  <si>
    <t xml:space="preserve">Tablero de madera tratada, de 30 mm de espesor, reforzado con varillas y perfiles, para cimbra de losa encasetonada con casetón recuperable, para dejar un acabado visto del concreto.</t>
  </si>
  <si>
    <t xml:space="preserve">mt08eva030</t>
  </si>
  <si>
    <t xml:space="preserve">m²</t>
  </si>
  <si>
    <t xml:space="preserve">Estructura soporte para cimbra recuperable, compuesta de: sopandas metálicas y accesorios de montaje.</t>
  </si>
  <si>
    <t xml:space="preserve">mt08eva035</t>
  </si>
  <si>
    <t xml:space="preserve">m²</t>
  </si>
  <si>
    <t xml:space="preserve">Estructura soporte para cimbra de casetones recuperables, compuesta de: portasopandas y guías metálicas y accesorios de montaje.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</si>
  <si>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</si>
  <si>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</si>
  <si>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</si>
  <si>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</si>
  <si>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</si>
  <si>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</si>
  <si>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mt08dba010a</t>
  </si>
  <si>
    <t xml:space="preserve">l</t>
  </si>
  <si>
    <t xml:space="preserve">Agente desmoldeante biodegradable en fase acuosa, para concretos con acabado visto.</t>
  </si>
  <si>
    <t xml:space="preserve">mt07cre010b</t>
  </si>
  <si>
    <t xml:space="preserve">Ud</t>
  </si>
  <si>
    <t xml:space="preserve">Casetón recuperable de PVC, 64x70x25 cm. Incluso piezas especiales.</t>
  </si>
  <si>
    <t xml:space="preserve">mt07aco020g</t>
  </si>
  <si>
    <t xml:space="preserve">Ud</t>
  </si>
  <si>
    <t xml:space="preserve">Separador homologado para losas encasetonadas.</t>
  </si>
  <si>
    <t xml:space="preserve">mt07aco080a</t>
  </si>
  <si>
    <t xml:space="preserve">kg</t>
  </si>
  <si>
    <t xml:space="preserve">Acero fy=4200 kg/cm², de varios diámetros, según NMX-C-407-ONNCCE.</t>
  </si>
  <si>
    <t xml:space="preserve">mt08var050</t>
  </si>
  <si>
    <t xml:space="preserve">kg</t>
  </si>
  <si>
    <t xml:space="preserve">Alambre galvanizado para atar, de 1,30 mm de diámetro.</t>
  </si>
  <si>
    <t xml:space="preserve">mt07ame070a</t>
  </si>
  <si>
    <t xml:space="preserve">m²</t>
  </si>
  <si>
    <t xml:space="preserve">Malla electrosoldada de alambre liso de acero tipo 6x6 10/10, separación 15,24x15,24 cm y Ø 3,43-3,43 mm, según NMX-B-290-CANACERO.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</si>
  <si>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</si>
  <si>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</si>
  <si>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</si>
  <si>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mt08cur010a</t>
  </si>
  <si>
    <t xml:space="preserve">l</t>
  </si>
  <si>
    <t xml:space="preserve">Agente filmógeno, para el curado de concretos y morteros, con acabado visto.</t>
  </si>
  <si>
    <t xml:space="preserve">Subtotal materiales: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</si>
  <si>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</si>
  <si>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</si>
  <si>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</si>
  <si>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</si>
  <si>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</si>
  <si>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</si>
  <si>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</si>
  <si>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</si>
  <si>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</si>
  <si>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</si>
  <si>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</si>
  <si>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</si>
  <si>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</si>
  <si>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</si>
  <si>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</si>
  <si>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</si>
  <si>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</si>
  <si>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</si>
  <si>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</si>
  <si>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</si>
  <si>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</si>
  <si>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</si>
  <si>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</si>
  <si>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$ 53,81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</si>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</sst>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1.36" customWidth="1"/>
    <col min="4" max="4" width="6.29" customWidth="1"/>
    <col min="5" max="5" width="74.12" customWidth="1"/>
    <col min="6" max="6" width="11.22" customWidth="1"/>
    <col min="7" max="7" width="12.7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60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0.5</v>
      </c>
      <c r="G10" s="12">
        <v>0.97</v>
      </c>
      <c r="H10" s="12">
        <f ca="1">ROUND(INDIRECT(ADDRESS(ROW()+(0), COLUMN()+(-2), 1))*INDIRECT(ADDRESS(ROW()+(0), COLUMN()+(-1), 1)), 2)</f>
        <v>0.49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0.007</v>
      </c>
      <c r="G11" s="12">
        <v>724.36</v>
      </c>
      <c r="H11" s="12">
        <f ca="1">ROUND(INDIRECT(ADDRESS(ROW()+(0), COLUMN()+(-2), 1))*INDIRECT(ADDRESS(ROW()+(0), COLUMN()+(-1), 1)), 2)</f>
        <v>5.07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0.034</v>
      </c>
      <c r="G12" s="12">
        <v>290.54</v>
      </c>
      <c r="H12" s="12">
        <f ca="1">ROUND(INDIRECT(ADDRESS(ROW()+(0), COLUMN()+(-2), 1))*INDIRECT(ADDRESS(ROW()+(0), COLUMN()+(-1), 1)), 2)</f>
        <v>9.88</v>
      </c>
    </row>
    <row r="13" spans="1:8" ht="34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0.008</v>
      </c>
      <c r="G13" s="12">
        <v>934.12</v>
      </c>
      <c r="H13" s="12">
        <f ca="1">ROUND(INDIRECT(ADDRESS(ROW()+(0), COLUMN()+(-2), 1))*INDIRECT(ADDRESS(ROW()+(0), COLUMN()+(-1), 1)), 2)</f>
        <v>7.47</v>
      </c>
    </row>
    <row r="14" spans="1:8" ht="24.0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0.001</v>
      </c>
      <c r="G14" s="12">
        <v>1539.27</v>
      </c>
      <c r="H14" s="12">
        <f ca="1">ROUND(INDIRECT(ADDRESS(ROW()+(0), COLUMN()+(-2), 1))*INDIRECT(ADDRESS(ROW()+(0), COLUMN()+(-1), 1)), 2)</f>
        <v>1.54</v>
      </c>
    </row>
    <row r="15" spans="1:8" ht="24.0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0.006</v>
      </c>
      <c r="G15" s="12">
        <v>1720.37</v>
      </c>
      <c r="H15" s="12">
        <f ca="1">ROUND(INDIRECT(ADDRESS(ROW()+(0), COLUMN()+(-2), 1))*INDIRECT(ADDRESS(ROW()+(0), COLUMN()+(-1), 1)), 2)</f>
        <v>10.32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0.001</v>
      </c>
      <c r="G16" s="12">
        <v>5364.83</v>
      </c>
      <c r="H16" s="12">
        <f ca="1">ROUND(INDIRECT(ADDRESS(ROW()+(0), COLUMN()+(-2), 1))*INDIRECT(ADDRESS(ROW()+(0), COLUMN()+(-1), 1)), 2)</f>
        <v>5.36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0.006</v>
      </c>
      <c r="G17" s="12">
        <v>132.05</v>
      </c>
      <c r="H17" s="12">
        <f ca="1">ROUND(INDIRECT(ADDRESS(ROW()+(0), COLUMN()+(-2), 1))*INDIRECT(ADDRESS(ROW()+(0), COLUMN()+(-1), 1)), 2)</f>
        <v>0.79</v>
      </c>
    </row>
    <row r="18" spans="1:8" ht="24.0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0.002</v>
      </c>
      <c r="G18" s="12">
        <v>69.24</v>
      </c>
      <c r="H18" s="12">
        <f ca="1">ROUND(INDIRECT(ADDRESS(ROW()+(0), COLUMN()+(-2), 1))*INDIRECT(ADDRESS(ROW()+(0), COLUMN()+(-1), 1)), 2)</f>
        <v>0.14</v>
      </c>
    </row>
    <row r="19" spans="1:8" ht="13.5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1">
        <v>0.035</v>
      </c>
      <c r="G19" s="12">
        <v>931.24</v>
      </c>
      <c r="H19" s="12">
        <f ca="1">ROUND(INDIRECT(ADDRESS(ROW()+(0), COLUMN()+(-2), 1))*INDIRECT(ADDRESS(ROW()+(0), COLUMN()+(-1), 1)), 2)</f>
        <v>32.59</v>
      </c>
    </row>
    <row r="20" spans="1:8" ht="13.50" thickBot="1" customHeight="1">
      <c r="A20" s="1" t="s">
        <v>42</v>
      </c>
      <c r="B20" s="1"/>
      <c r="C20" s="10" t="s">
        <v>43</v>
      </c>
      <c r="D20" s="10"/>
      <c r="E20" s="1" t="s">
        <v>44</v>
      </c>
      <c r="F20" s="11">
        <v>1.2</v>
      </c>
      <c r="G20" s="12">
        <v>0.97</v>
      </c>
      <c r="H20" s="12">
        <f ca="1">ROUND(INDIRECT(ADDRESS(ROW()+(0), COLUMN()+(-2), 1))*INDIRECT(ADDRESS(ROW()+(0), COLUMN()+(-1), 1)), 2)</f>
        <v>1.16</v>
      </c>
    </row>
    <row r="21" spans="1:8" ht="13.50" thickBot="1" customHeight="1">
      <c r="A21" s="1" t="s">
        <v>45</v>
      </c>
      <c r="B21" s="1"/>
      <c r="C21" s="10" t="s">
        <v>46</v>
      </c>
      <c r="D21" s="10"/>
      <c r="E21" s="1" t="s">
        <v>47</v>
      </c>
      <c r="F21" s="11">
        <v>25.2</v>
      </c>
      <c r="G21" s="12">
        <v>12.74</v>
      </c>
      <c r="H21" s="12">
        <f ca="1">ROUND(INDIRECT(ADDRESS(ROW()+(0), COLUMN()+(-2), 1))*INDIRECT(ADDRESS(ROW()+(0), COLUMN()+(-1), 1)), 2)</f>
        <v>321.05</v>
      </c>
    </row>
    <row r="22" spans="1:8" ht="13.50" thickBot="1" customHeight="1">
      <c r="A22" s="1" t="s">
        <v>48</v>
      </c>
      <c r="B22" s="1"/>
      <c r="C22" s="10" t="s">
        <v>49</v>
      </c>
      <c r="D22" s="10"/>
      <c r="E22" s="1" t="s">
        <v>50</v>
      </c>
      <c r="F22" s="11">
        <v>0.225</v>
      </c>
      <c r="G22" s="12">
        <v>22.64</v>
      </c>
      <c r="H22" s="12">
        <f ca="1">ROUND(INDIRECT(ADDRESS(ROW()+(0), COLUMN()+(-2), 1))*INDIRECT(ADDRESS(ROW()+(0), COLUMN()+(-1), 1)), 2)</f>
        <v>5.09</v>
      </c>
    </row>
    <row r="23" spans="1:8" ht="24.00" thickBot="1" customHeight="1">
      <c r="A23" s="1" t="s">
        <v>51</v>
      </c>
      <c r="B23" s="1"/>
      <c r="C23" s="10" t="s">
        <v>52</v>
      </c>
      <c r="D23" s="10"/>
      <c r="E23" s="1" t="s">
        <v>53</v>
      </c>
      <c r="F23" s="11">
        <v>1.1</v>
      </c>
      <c r="G23" s="12">
        <v>18.14</v>
      </c>
      <c r="H23" s="12">
        <f ca="1">ROUND(INDIRECT(ADDRESS(ROW()+(0), COLUMN()+(-2), 1))*INDIRECT(ADDRESS(ROW()+(0), COLUMN()+(-1), 1)), 2)</f>
        <v>19.95</v>
      </c>
    </row>
    <row r="24" spans="1:8" ht="34.50" thickBot="1" customHeight="1">
      <c r="A24" s="1" t="s">
        <v>54</v>
      </c>
      <c r="B24" s="1"/>
      <c r="C24" s="10" t="s">
        <v>55</v>
      </c>
      <c r="D24" s="10"/>
      <c r="E24" s="1" t="s">
        <v>56</v>
      </c>
      <c r="F24" s="11">
        <v>0.217</v>
      </c>
      <c r="G24" s="12">
        <v>1288.9</v>
      </c>
      <c r="H24" s="12">
        <f ca="1">ROUND(INDIRECT(ADDRESS(ROW()+(0), COLUMN()+(-2), 1))*INDIRECT(ADDRESS(ROW()+(0), COLUMN()+(-1), 1)), 2)</f>
        <v>279.69</v>
      </c>
    </row>
    <row r="25" spans="1:8" ht="13.50" thickBot="1" customHeight="1">
      <c r="A25" s="1" t="s">
        <v>57</v>
      </c>
      <c r="B25" s="1"/>
      <c r="C25" s="10" t="s">
        <v>58</v>
      </c>
      <c r="D25" s="10"/>
      <c r="E25" s="1" t="s">
        <v>59</v>
      </c>
      <c r="F25" s="13">
        <v>0.15</v>
      </c>
      <c r="G25" s="14">
        <v>48.74</v>
      </c>
      <c r="H25" s="14">
        <f ca="1">ROUND(INDIRECT(ADDRESS(ROW()+(0), COLUMN()+(-2), 1))*INDIRECT(ADDRESS(ROW()+(0), COLUMN()+(-1), 1)), 2)</f>
        <v>7.31</v>
      </c>
    </row>
    <row r="26" spans="1:8" ht="13.50" thickBot="1" customHeight="1">
      <c r="A26" s="15"/>
      <c r="B26" s="15"/>
      <c r="C26" s="15"/>
      <c r="D26" s="15"/>
      <c r="E26" s="15"/>
      <c r="F26" s="9" t="s">
        <v>60</v>
      </c>
      <c r="G26" s="9"/>
      <c r="H26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1))), 2)</f>
        <v>707.9</v>
      </c>
    </row>
    <row r="27" spans="1:8" ht="13.50" thickBot="1" customHeight="1">
      <c r="A27" s="15">
        <v>2</v>
      </c>
      <c r="B27" s="15"/>
      <c r="C27" s="15"/>
      <c r="D27" s="15"/>
      <c r="E27" s="18" t="s">
        <v>61</v>
      </c>
      <c r="F27" s="18"/>
      <c r="G27" s="15"/>
      <c r="H27" s="15"/>
    </row>
    <row r="28" spans="1:8" ht="13.50" thickBot="1" customHeight="1">
      <c r="A28" s="1" t="s">
        <v>62</v>
      </c>
      <c r="B28" s="1"/>
      <c r="C28" s="10" t="s">
        <v>63</v>
      </c>
      <c r="D28" s="10"/>
      <c r="E28" s="1" t="s">
        <v>64</v>
      </c>
      <c r="F28" s="11">
        <v>1.012</v>
      </c>
      <c r="G28" s="12">
        <v>132.49</v>
      </c>
      <c r="H28" s="12">
        <f ca="1">ROUND(INDIRECT(ADDRESS(ROW()+(0), COLUMN()+(-2), 1))*INDIRECT(ADDRESS(ROW()+(0), COLUMN()+(-1), 1)), 2)</f>
        <v>134.08</v>
      </c>
    </row>
    <row r="29" spans="1:8" ht="13.50" thickBot="1" customHeight="1">
      <c r="A29" s="1" t="s">
        <v>65</v>
      </c>
      <c r="B29" s="1"/>
      <c r="C29" s="10" t="s">
        <v>66</v>
      </c>
      <c r="D29" s="10"/>
      <c r="E29" s="1" t="s">
        <v>67</v>
      </c>
      <c r="F29" s="11">
        <v>1.04</v>
      </c>
      <c r="G29" s="12">
        <v>80.62</v>
      </c>
      <c r="H29" s="12">
        <f ca="1">ROUND(INDIRECT(ADDRESS(ROW()+(0), COLUMN()+(-2), 1))*INDIRECT(ADDRESS(ROW()+(0), COLUMN()+(-1), 1)), 2)</f>
        <v>83.84</v>
      </c>
    </row>
    <row r="30" spans="1:8" ht="13.50" thickBot="1" customHeight="1">
      <c r="A30" s="1" t="s">
        <v>68</v>
      </c>
      <c r="B30" s="1"/>
      <c r="C30" s="10" t="s">
        <v>69</v>
      </c>
      <c r="D30" s="10"/>
      <c r="E30" s="1" t="s">
        <v>70</v>
      </c>
      <c r="F30" s="11">
        <v>0.425</v>
      </c>
      <c r="G30" s="12">
        <v>132.49</v>
      </c>
      <c r="H30" s="12">
        <f ca="1">ROUND(INDIRECT(ADDRESS(ROW()+(0), COLUMN()+(-2), 1))*INDIRECT(ADDRESS(ROW()+(0), COLUMN()+(-1), 1)), 2)</f>
        <v>56.31</v>
      </c>
    </row>
    <row r="31" spans="1:8" ht="13.50" thickBot="1" customHeight="1">
      <c r="A31" s="1" t="s">
        <v>71</v>
      </c>
      <c r="B31" s="1"/>
      <c r="C31" s="10" t="s">
        <v>72</v>
      </c>
      <c r="D31" s="10"/>
      <c r="E31" s="1" t="s">
        <v>73</v>
      </c>
      <c r="F31" s="11">
        <v>0.462</v>
      </c>
      <c r="G31" s="12">
        <v>80.62</v>
      </c>
      <c r="H31" s="12">
        <f ca="1">ROUND(INDIRECT(ADDRESS(ROW()+(0), COLUMN()+(-2), 1))*INDIRECT(ADDRESS(ROW()+(0), COLUMN()+(-1), 1)), 2)</f>
        <v>37.25</v>
      </c>
    </row>
    <row r="32" spans="1:8" ht="13.50" thickBot="1" customHeight="1">
      <c r="A32" s="1" t="s">
        <v>74</v>
      </c>
      <c r="B32" s="1"/>
      <c r="C32" s="10" t="s">
        <v>75</v>
      </c>
      <c r="D32" s="10"/>
      <c r="E32" s="1" t="s">
        <v>76</v>
      </c>
      <c r="F32" s="11">
        <v>0.078</v>
      </c>
      <c r="G32" s="12">
        <v>132.49</v>
      </c>
      <c r="H32" s="12">
        <f ca="1">ROUND(INDIRECT(ADDRESS(ROW()+(0), COLUMN()+(-2), 1))*INDIRECT(ADDRESS(ROW()+(0), COLUMN()+(-1), 1)), 2)</f>
        <v>10.33</v>
      </c>
    </row>
    <row r="33" spans="1:8" ht="13.50" thickBot="1" customHeight="1">
      <c r="A33" s="1" t="s">
        <v>77</v>
      </c>
      <c r="B33" s="1"/>
      <c r="C33" s="10" t="s">
        <v>78</v>
      </c>
      <c r="D33" s="10"/>
      <c r="E33" s="1" t="s">
        <v>79</v>
      </c>
      <c r="F33" s="13">
        <v>0.316</v>
      </c>
      <c r="G33" s="14">
        <v>80.62</v>
      </c>
      <c r="H33" s="14">
        <f ca="1">ROUND(INDIRECT(ADDRESS(ROW()+(0), COLUMN()+(-2), 1))*INDIRECT(ADDRESS(ROW()+(0), COLUMN()+(-1), 1)), 2)</f>
        <v>25.48</v>
      </c>
    </row>
    <row r="34" spans="1:8" ht="13.50" thickBot="1" customHeight="1">
      <c r="A34" s="15"/>
      <c r="B34" s="15"/>
      <c r="C34" s="15"/>
      <c r="D34" s="15"/>
      <c r="E34" s="15"/>
      <c r="F34" s="9" t="s">
        <v>80</v>
      </c>
      <c r="G34" s="9"/>
      <c r="H34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347.29</v>
      </c>
    </row>
    <row r="35" spans="1:8" ht="13.50" thickBot="1" customHeight="1">
      <c r="A35" s="15">
        <v>3</v>
      </c>
      <c r="B35" s="15"/>
      <c r="C35" s="15"/>
      <c r="D35" s="15"/>
      <c r="E35" s="18" t="s">
        <v>81</v>
      </c>
      <c r="F35" s="18"/>
      <c r="G35" s="15"/>
      <c r="H35" s="15"/>
    </row>
    <row r="36" spans="1:8" ht="13.50" thickBot="1" customHeight="1">
      <c r="A36" s="19"/>
      <c r="B36" s="19"/>
      <c r="C36" s="20" t="s">
        <v>82</v>
      </c>
      <c r="D36" s="20"/>
      <c r="E36" s="19" t="s">
        <v>83</v>
      </c>
      <c r="F36" s="13">
        <v>2</v>
      </c>
      <c r="G36" s="14">
        <f ca="1">ROUND(SUM(INDIRECT(ADDRESS(ROW()+(-2), COLUMN()+(1), 1)),INDIRECT(ADDRESS(ROW()+(-10), COLUMN()+(1), 1))), 2)</f>
        <v>1055.19</v>
      </c>
      <c r="H36" s="14">
        <f ca="1">ROUND(INDIRECT(ADDRESS(ROW()+(0), COLUMN()+(-2), 1))*INDIRECT(ADDRESS(ROW()+(0), COLUMN()+(-1), 1))/100, 2)</f>
        <v>21.1</v>
      </c>
    </row>
    <row r="37" spans="1:8" ht="13.50" thickBot="1" customHeight="1">
      <c r="A37" s="21" t="s">
        <v>84</v>
      </c>
      <c r="B37" s="21"/>
      <c r="C37" s="22"/>
      <c r="D37" s="22"/>
      <c r="E37" s="23"/>
      <c r="F37" s="24" t="s">
        <v>85</v>
      </c>
      <c r="G37" s="25"/>
      <c r="H37" s="26">
        <f ca="1">ROUND(SUM(INDIRECT(ADDRESS(ROW()+(-1), COLUMN()+(0), 1)),INDIRECT(ADDRESS(ROW()+(-3), COLUMN()+(0), 1)),INDIRECT(ADDRESS(ROW()+(-11), COLUMN()+(0), 1))), 2)</f>
        <v>1076.29</v>
      </c>
    </row>
  </sheetData>
  <mergeCells count="6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F26:G26"/>
    <mergeCell ref="A27:B27"/>
    <mergeCell ref="C27:D27"/>
    <mergeCell ref="E27:F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A34:B34"/>
    <mergeCell ref="C34:D34"/>
    <mergeCell ref="F34:G34"/>
    <mergeCell ref="A35:B35"/>
    <mergeCell ref="C35:D35"/>
    <mergeCell ref="E35:F35"/>
    <mergeCell ref="A36:B36"/>
    <mergeCell ref="C36:D36"/>
    <mergeCell ref="A37:E37"/>
    <mergeCell ref="F37:G37"/>
  </mergeCells>
  <pageMargins left="0.147638" right="0.147638" top="0.206693" bottom="0.206693" header="0.0" footer="0.0"/>
  <pageSetup paperSize="9" orientation="portrait"/>
  <rowBreaks count="0" manualBreakCount="0">
    </rowBreaks>
</worksheet>
</file>