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<sst xmlns="http://schemas.openxmlformats.org/spreadsheetml/2006/main" count="71" uniqueCount="71">
  <si>
    <t xml:space="preserve"/>
  </si>
  <si>
    <t xml:space="preserve">EHL010</t>
  </si>
  <si>
    <t xml:space="preserve">m²</t>
  </si>
  <si>
    <t xml:space="preserve">Losa plana.</t>
  </si>
  <si>
    <r>
      <rPr>
        <sz val="8.25"/>
        <color rgb="FF000000"/>
        <rFont val="Arial"/>
        <family val="2"/>
      </rPr>
      <t xml:space="preserve">Losa plana de concreto armado, horizontal, con altura libre de piso a techo de hasta 3 m, peralte 24 cm, realizada con concreto f'c=20 MPa (200 kg/cm²), clasificación de exposición A1, tamaño máximo del agregado 20 mm, revenimiento de 5 a 10 cm, premezclado, y colado con grúa, y acero fy=4200 kg/cm², con una cuantía aproximada de 21 kg/m²; construcción y desmontaje de sistema de cimbra continuo, con acabado para revestir, formado por: superficie de la cimbra de tableros de madera tratada, reforzados con varillas y perfiles, amortizables en 25 usos; estructura soporte horizontal de sopandas metálicas y accesorios de montaje, amortizables en 150 usos y estructura soporte vertical de puntales metálicos, amortizables en 150 usos. Incluso nervaduras y cadenas perimetrales de planta y huecos, alambre de atar, separadores, aplicación de líquido desmoldante y agente filmógeno, para el curado de concretos y morteros. El precio incluye el habilitado del acero (corte y doblez) en el área de trabajo, en obra y el armado en el lugar definitivo de su colocación en obra, pero no incluye las columnas.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</si>
  <si>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</si>
  <si>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</si>
  <si>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</si>
  <si>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</si>
  <si>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t xml:space="preserve">Costo</t>
  </si>
  <si>
    <t xml:space="preserve">Importe</t>
  </si>
  <si>
    <t xml:space="preserve">Materiales</t>
  </si>
  <si>
    <t xml:space="preserve">mt08eft030a</t>
  </si>
  <si>
    <t xml:space="preserve">m²</t>
  </si>
  <si>
    <t xml:space="preserve">Tablero de madera tratada, de 22 mm de espesor, reforzado con varillas y perfiles.</t>
  </si>
  <si>
    <t xml:space="preserve">mt08eva030</t>
  </si>
  <si>
    <t xml:space="preserve">m²</t>
  </si>
  <si>
    <t xml:space="preserve">Estructura soporte para cimbra recuperable, compuesta de: sopandas metálicas y accesorios de montaje.</t>
  </si>
  <si>
    <t xml:space="preserve">mt50spa081a</t>
  </si>
  <si>
    <t xml:space="preserve">Ud</t>
  </si>
  <si>
    <t xml:space="preserve">Puntal metálico telescópico, de hasta 3 m de altura.</t>
  </si>
  <si>
    <t xml:space="preserve">mt08cim030b</t>
  </si>
  <si>
    <t xml:space="preserve">m³</t>
  </si>
  <si>
    <t xml:space="preserve">Madera de pino.</t>
  </si>
  <si>
    <t xml:space="preserve">mt08var060</t>
  </si>
  <si>
    <t xml:space="preserve">kg</t>
  </si>
  <si>
    <t xml:space="preserve">Puntas de acero de 20x100 mm.</t>
  </si>
  <si>
    <t xml:space="preserve">mt08dba010b</t>
  </si>
  <si>
    <t xml:space="preserve">l</t>
  </si>
  <si>
    <t xml:space="preserve">Agente desmoldeante, a base de aceites especiales, emulsionable en agua, para cimbras metálicas, fenólicas o de madera.</t>
  </si>
  <si>
    <t xml:space="preserve">mt07aco020h</t>
  </si>
  <si>
    <t xml:space="preserve">Ud</t>
  </si>
  <si>
    <t xml:space="preserve">Separador homologado para losas planas.</t>
  </si>
  <si>
    <t xml:space="preserve">mt07aco080a</t>
  </si>
  <si>
    <t xml:space="preserve">kg</t>
  </si>
  <si>
    <t xml:space="preserve">Acero fy=4200 kg/cm², de varios diámetros, según NMX-C-407-ONNCCE.</t>
  </si>
  <si>
    <t xml:space="preserve">mt08var050</t>
  </si>
  <si>
    <t xml:space="preserve">kg</t>
  </si>
  <si>
    <t xml:space="preserve">Alambre galvanizado para atar, de 1,30 mm de diámetro.</t>
  </si>
  <si>
    <t xml:space="preserve">mt10haf061bi</t>
  </si>
  <si>
    <t xml:space="preserve">m³</t>
  </si>
  <si>
    <t xml:space="preserve">Concreto f'c=20 MPa (200 kg/cm²), clasificación de exposición A1, tamaño máximo del agregado 20 mm, revenimiento nominal del concreto fresco de 5 a 10 mm, premezclado, según RCDF NTC Diseño y Construcción de Estructuras de Concreto (2004).</t>
  </si>
  <si>
    <t xml:space="preserve">mt08cur020a</t>
  </si>
  <si>
    <t xml:space="preserve">l</t>
  </si>
  <si>
    <t xml:space="preserve">Agente filmógeno, para el curado de concretos y morteros.</t>
  </si>
  <si>
    <t xml:space="preserve">Subtotal materiales:</t>
  </si>
  <si>
    <t xml:space="preserve">Mano de obra</t>
  </si>
  <si>
    <t xml:space="preserve">mo044</t>
  </si>
  <si>
    <t xml:space="preserve">h</t>
  </si>
  <si>
    <t xml:space="preserve">Oficial carpintero de obra negra.</t>
  </si>
  <si>
    <t xml:space="preserve">mo091</t>
  </si>
  <si>
    <t xml:space="preserve">h</t>
  </si>
  <si>
    <t xml:space="preserve">Ayudante carpintero de obra negra.</t>
  </si>
  <si>
    <t xml:space="preserve">mo043</t>
  </si>
  <si>
    <t xml:space="preserve">h</t>
  </si>
  <si>
    <t xml:space="preserve">Oficial fierrero.</t>
  </si>
  <si>
    <t xml:space="preserve">mo090</t>
  </si>
  <si>
    <t xml:space="preserve">h</t>
  </si>
  <si>
    <t xml:space="preserve">Ayudante fierrero.</t>
  </si>
  <si>
    <t xml:space="preserve">mo045</t>
  </si>
  <si>
    <t xml:space="preserve">h</t>
  </si>
  <si>
    <t xml:space="preserve">Oficial concretero.</t>
  </si>
  <si>
    <t xml:space="preserve">mo092</t>
  </si>
  <si>
    <t xml:space="preserve">h</t>
  </si>
  <si>
    <t xml:space="preserve">Ayudante concretero.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</si>
  <si>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</si>
  <si>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</si>
  <si>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</si>
  <si>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</si>
  <si>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Costo de mantenimiento decenal: $ 50,47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</si>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</sst>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4.59" customWidth="1"/>
    <col min="3" max="3" width="1.70" customWidth="1"/>
    <col min="4" max="4" width="5.95" customWidth="1"/>
    <col min="5" max="5" width="74.46" customWidth="1"/>
    <col min="6" max="6" width="11.22" customWidth="1"/>
    <col min="7" max="7" width="12.75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97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0.044</v>
      </c>
      <c r="G10" s="12">
        <v>686.64</v>
      </c>
      <c r="H10" s="12">
        <f ca="1">ROUND(INDIRECT(ADDRESS(ROW()+(0), COLUMN()+(-2), 1))*INDIRECT(ADDRESS(ROW()+(0), COLUMN()+(-1), 1)), 2)</f>
        <v>30.21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0.007</v>
      </c>
      <c r="G11" s="12">
        <v>1539.27</v>
      </c>
      <c r="H11" s="12">
        <f ca="1">ROUND(INDIRECT(ADDRESS(ROW()+(0), COLUMN()+(-2), 1))*INDIRECT(ADDRESS(ROW()+(0), COLUMN()+(-1), 1)), 2)</f>
        <v>10.77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0.027</v>
      </c>
      <c r="G12" s="12">
        <v>290.54</v>
      </c>
      <c r="H12" s="12">
        <f ca="1">ROUND(INDIRECT(ADDRESS(ROW()+(0), COLUMN()+(-2), 1))*INDIRECT(ADDRESS(ROW()+(0), COLUMN()+(-1), 1)), 2)</f>
        <v>7.84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0.003</v>
      </c>
      <c r="G13" s="12">
        <v>5364.83</v>
      </c>
      <c r="H13" s="12">
        <f ca="1">ROUND(INDIRECT(ADDRESS(ROW()+(0), COLUMN()+(-2), 1))*INDIRECT(ADDRESS(ROW()+(0), COLUMN()+(-1), 1)), 2)</f>
        <v>16.09</v>
      </c>
    </row>
    <row r="14" spans="1:8" ht="13.5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1">
        <v>0.04</v>
      </c>
      <c r="G14" s="12">
        <v>132.05</v>
      </c>
      <c r="H14" s="12">
        <f ca="1">ROUND(INDIRECT(ADDRESS(ROW()+(0), COLUMN()+(-2), 1))*INDIRECT(ADDRESS(ROW()+(0), COLUMN()+(-1), 1)), 2)</f>
        <v>5.28</v>
      </c>
    </row>
    <row r="15" spans="1:8" ht="24.0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1">
        <v>0.03</v>
      </c>
      <c r="G15" s="12">
        <v>27.22</v>
      </c>
      <c r="H15" s="12">
        <f ca="1">ROUND(INDIRECT(ADDRESS(ROW()+(0), COLUMN()+(-2), 1))*INDIRECT(ADDRESS(ROW()+(0), COLUMN()+(-1), 1)), 2)</f>
        <v>0.82</v>
      </c>
    </row>
    <row r="16" spans="1:8" ht="13.50" thickBot="1" customHeight="1">
      <c r="A16" s="1" t="s">
        <v>30</v>
      </c>
      <c r="B16" s="1"/>
      <c r="C16" s="10" t="s">
        <v>31</v>
      </c>
      <c r="D16" s="10"/>
      <c r="E16" s="1" t="s">
        <v>32</v>
      </c>
      <c r="F16" s="11">
        <v>3</v>
      </c>
      <c r="G16" s="12">
        <v>1.35</v>
      </c>
      <c r="H16" s="12">
        <f ca="1">ROUND(INDIRECT(ADDRESS(ROW()+(0), COLUMN()+(-2), 1))*INDIRECT(ADDRESS(ROW()+(0), COLUMN()+(-1), 1)), 2)</f>
        <v>4.05</v>
      </c>
    </row>
    <row r="17" spans="1:8" ht="13.50" thickBot="1" customHeight="1">
      <c r="A17" s="1" t="s">
        <v>33</v>
      </c>
      <c r="B17" s="1"/>
      <c r="C17" s="10" t="s">
        <v>34</v>
      </c>
      <c r="D17" s="10"/>
      <c r="E17" s="1" t="s">
        <v>35</v>
      </c>
      <c r="F17" s="11">
        <v>22.05</v>
      </c>
      <c r="G17" s="12">
        <v>12.74</v>
      </c>
      <c r="H17" s="12">
        <f ca="1">ROUND(INDIRECT(ADDRESS(ROW()+(0), COLUMN()+(-2), 1))*INDIRECT(ADDRESS(ROW()+(0), COLUMN()+(-1), 1)), 2)</f>
        <v>280.92</v>
      </c>
    </row>
    <row r="18" spans="1:8" ht="13.50" thickBot="1" customHeight="1">
      <c r="A18" s="1" t="s">
        <v>36</v>
      </c>
      <c r="B18" s="1"/>
      <c r="C18" s="10" t="s">
        <v>37</v>
      </c>
      <c r="D18" s="10"/>
      <c r="E18" s="1" t="s">
        <v>38</v>
      </c>
      <c r="F18" s="11">
        <v>0.294</v>
      </c>
      <c r="G18" s="12">
        <v>22.64</v>
      </c>
      <c r="H18" s="12">
        <f ca="1">ROUND(INDIRECT(ADDRESS(ROW()+(0), COLUMN()+(-2), 1))*INDIRECT(ADDRESS(ROW()+(0), COLUMN()+(-1), 1)), 2)</f>
        <v>6.66</v>
      </c>
    </row>
    <row r="19" spans="1:8" ht="34.50" thickBot="1" customHeight="1">
      <c r="A19" s="1" t="s">
        <v>39</v>
      </c>
      <c r="B19" s="1"/>
      <c r="C19" s="10" t="s">
        <v>40</v>
      </c>
      <c r="D19" s="10"/>
      <c r="E19" s="1" t="s">
        <v>41</v>
      </c>
      <c r="F19" s="11">
        <v>0.252</v>
      </c>
      <c r="G19" s="12">
        <v>1288.9</v>
      </c>
      <c r="H19" s="12">
        <f ca="1">ROUND(INDIRECT(ADDRESS(ROW()+(0), COLUMN()+(-2), 1))*INDIRECT(ADDRESS(ROW()+(0), COLUMN()+(-1), 1)), 2)</f>
        <v>324.8</v>
      </c>
    </row>
    <row r="20" spans="1:8" ht="13.50" thickBot="1" customHeight="1">
      <c r="A20" s="1" t="s">
        <v>42</v>
      </c>
      <c r="B20" s="1"/>
      <c r="C20" s="10" t="s">
        <v>43</v>
      </c>
      <c r="D20" s="10"/>
      <c r="E20" s="1" t="s">
        <v>44</v>
      </c>
      <c r="F20" s="13">
        <v>0.15</v>
      </c>
      <c r="G20" s="14">
        <v>23.57</v>
      </c>
      <c r="H20" s="14">
        <f ca="1">ROUND(INDIRECT(ADDRESS(ROW()+(0), COLUMN()+(-2), 1))*INDIRECT(ADDRESS(ROW()+(0), COLUMN()+(-1), 1)), 2)</f>
        <v>3.54</v>
      </c>
    </row>
    <row r="21" spans="1:8" ht="13.50" thickBot="1" customHeight="1">
      <c r="A21" s="15"/>
      <c r="B21" s="15"/>
      <c r="C21" s="15"/>
      <c r="D21" s="15"/>
      <c r="E21" s="15"/>
      <c r="F21" s="9" t="s">
        <v>45</v>
      </c>
      <c r="G21" s="9"/>
      <c r="H21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1))), 2)</f>
        <v>690.98</v>
      </c>
    </row>
    <row r="22" spans="1:8" ht="13.50" thickBot="1" customHeight="1">
      <c r="A22" s="15">
        <v>2</v>
      </c>
      <c r="B22" s="15"/>
      <c r="C22" s="15"/>
      <c r="D22" s="15"/>
      <c r="E22" s="18" t="s">
        <v>46</v>
      </c>
      <c r="F22" s="18"/>
      <c r="G22" s="15"/>
      <c r="H22" s="15"/>
    </row>
    <row r="23" spans="1:8" ht="13.50" thickBot="1" customHeight="1">
      <c r="A23" s="1" t="s">
        <v>47</v>
      </c>
      <c r="B23" s="1"/>
      <c r="C23" s="10" t="s">
        <v>48</v>
      </c>
      <c r="D23" s="10"/>
      <c r="E23" s="1" t="s">
        <v>49</v>
      </c>
      <c r="F23" s="11">
        <v>0.778</v>
      </c>
      <c r="G23" s="12">
        <v>132.49</v>
      </c>
      <c r="H23" s="12">
        <f ca="1">ROUND(INDIRECT(ADDRESS(ROW()+(0), COLUMN()+(-2), 1))*INDIRECT(ADDRESS(ROW()+(0), COLUMN()+(-1), 1)), 2)</f>
        <v>103.08</v>
      </c>
    </row>
    <row r="24" spans="1:8" ht="13.50" thickBot="1" customHeight="1">
      <c r="A24" s="1" t="s">
        <v>50</v>
      </c>
      <c r="B24" s="1"/>
      <c r="C24" s="10" t="s">
        <v>51</v>
      </c>
      <c r="D24" s="10"/>
      <c r="E24" s="1" t="s">
        <v>52</v>
      </c>
      <c r="F24" s="11">
        <v>0.778</v>
      </c>
      <c r="G24" s="12">
        <v>80.62</v>
      </c>
      <c r="H24" s="12">
        <f ca="1">ROUND(INDIRECT(ADDRESS(ROW()+(0), COLUMN()+(-2), 1))*INDIRECT(ADDRESS(ROW()+(0), COLUMN()+(-1), 1)), 2)</f>
        <v>62.72</v>
      </c>
    </row>
    <row r="25" spans="1:8" ht="13.50" thickBot="1" customHeight="1">
      <c r="A25" s="1" t="s">
        <v>53</v>
      </c>
      <c r="B25" s="1"/>
      <c r="C25" s="10" t="s">
        <v>54</v>
      </c>
      <c r="D25" s="10"/>
      <c r="E25" s="1" t="s">
        <v>55</v>
      </c>
      <c r="F25" s="11">
        <v>0.457</v>
      </c>
      <c r="G25" s="12">
        <v>132.49</v>
      </c>
      <c r="H25" s="12">
        <f ca="1">ROUND(INDIRECT(ADDRESS(ROW()+(0), COLUMN()+(-2), 1))*INDIRECT(ADDRESS(ROW()+(0), COLUMN()+(-1), 1)), 2)</f>
        <v>60.55</v>
      </c>
    </row>
    <row r="26" spans="1:8" ht="13.50" thickBot="1" customHeight="1">
      <c r="A26" s="1" t="s">
        <v>56</v>
      </c>
      <c r="B26" s="1"/>
      <c r="C26" s="10" t="s">
        <v>57</v>
      </c>
      <c r="D26" s="10"/>
      <c r="E26" s="1" t="s">
        <v>58</v>
      </c>
      <c r="F26" s="11">
        <v>0.425</v>
      </c>
      <c r="G26" s="12">
        <v>80.62</v>
      </c>
      <c r="H26" s="12">
        <f ca="1">ROUND(INDIRECT(ADDRESS(ROW()+(0), COLUMN()+(-2), 1))*INDIRECT(ADDRESS(ROW()+(0), COLUMN()+(-1), 1)), 2)</f>
        <v>34.26</v>
      </c>
    </row>
    <row r="27" spans="1:8" ht="13.50" thickBot="1" customHeight="1">
      <c r="A27" s="1" t="s">
        <v>59</v>
      </c>
      <c r="B27" s="1"/>
      <c r="C27" s="10" t="s">
        <v>60</v>
      </c>
      <c r="D27" s="10"/>
      <c r="E27" s="1" t="s">
        <v>61</v>
      </c>
      <c r="F27" s="11">
        <v>0.082</v>
      </c>
      <c r="G27" s="12">
        <v>132.49</v>
      </c>
      <c r="H27" s="12">
        <f ca="1">ROUND(INDIRECT(ADDRESS(ROW()+(0), COLUMN()+(-2), 1))*INDIRECT(ADDRESS(ROW()+(0), COLUMN()+(-1), 1)), 2)</f>
        <v>10.86</v>
      </c>
    </row>
    <row r="28" spans="1:8" ht="13.50" thickBot="1" customHeight="1">
      <c r="A28" s="1" t="s">
        <v>62</v>
      </c>
      <c r="B28" s="1"/>
      <c r="C28" s="10" t="s">
        <v>63</v>
      </c>
      <c r="D28" s="10"/>
      <c r="E28" s="1" t="s">
        <v>64</v>
      </c>
      <c r="F28" s="13">
        <v>0.336</v>
      </c>
      <c r="G28" s="14">
        <v>80.62</v>
      </c>
      <c r="H28" s="14">
        <f ca="1">ROUND(INDIRECT(ADDRESS(ROW()+(0), COLUMN()+(-2), 1))*INDIRECT(ADDRESS(ROW()+(0), COLUMN()+(-1), 1)), 2)</f>
        <v>27.09</v>
      </c>
    </row>
    <row r="29" spans="1:8" ht="13.50" thickBot="1" customHeight="1">
      <c r="A29" s="15"/>
      <c r="B29" s="15"/>
      <c r="C29" s="15"/>
      <c r="D29" s="15"/>
      <c r="E29" s="15"/>
      <c r="F29" s="9" t="s">
        <v>65</v>
      </c>
      <c r="G29" s="9"/>
      <c r="H29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298.56</v>
      </c>
    </row>
    <row r="30" spans="1:8" ht="13.50" thickBot="1" customHeight="1">
      <c r="A30" s="15">
        <v>3</v>
      </c>
      <c r="B30" s="15"/>
      <c r="C30" s="15"/>
      <c r="D30" s="15"/>
      <c r="E30" s="18" t="s">
        <v>66</v>
      </c>
      <c r="F30" s="18"/>
      <c r="G30" s="15"/>
      <c r="H30" s="15"/>
    </row>
    <row r="31" spans="1:8" ht="13.50" thickBot="1" customHeight="1">
      <c r="A31" s="19"/>
      <c r="B31" s="19"/>
      <c r="C31" s="20" t="s">
        <v>67</v>
      </c>
      <c r="D31" s="20"/>
      <c r="E31" s="19" t="s">
        <v>68</v>
      </c>
      <c r="F31" s="13">
        <v>2</v>
      </c>
      <c r="G31" s="14">
        <f ca="1">ROUND(SUM(INDIRECT(ADDRESS(ROW()+(-2), COLUMN()+(1), 1)),INDIRECT(ADDRESS(ROW()+(-10), COLUMN()+(1), 1))), 2)</f>
        <v>989.54</v>
      </c>
      <c r="H31" s="14">
        <f ca="1">ROUND(INDIRECT(ADDRESS(ROW()+(0), COLUMN()+(-2), 1))*INDIRECT(ADDRESS(ROW()+(0), COLUMN()+(-1), 1))/100, 2)</f>
        <v>19.79</v>
      </c>
    </row>
    <row r="32" spans="1:8" ht="13.50" thickBot="1" customHeight="1">
      <c r="A32" s="21" t="s">
        <v>69</v>
      </c>
      <c r="B32" s="21"/>
      <c r="C32" s="22"/>
      <c r="D32" s="22"/>
      <c r="E32" s="23"/>
      <c r="F32" s="24" t="s">
        <v>70</v>
      </c>
      <c r="G32" s="25"/>
      <c r="H32" s="26">
        <f ca="1">ROUND(SUM(INDIRECT(ADDRESS(ROW()+(-1), COLUMN()+(0), 1)),INDIRECT(ADDRESS(ROW()+(-3), COLUMN()+(0), 1)),INDIRECT(ADDRESS(ROW()+(-11), COLUMN()+(0), 1))), 2)</f>
        <v>1009.33</v>
      </c>
    </row>
  </sheetData>
  <mergeCells count="5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A19:B19"/>
    <mergeCell ref="C19:D19"/>
    <mergeCell ref="A20:B20"/>
    <mergeCell ref="C20:D20"/>
    <mergeCell ref="A21:B21"/>
    <mergeCell ref="C21:D21"/>
    <mergeCell ref="F21:G21"/>
    <mergeCell ref="A22:B22"/>
    <mergeCell ref="C22:D22"/>
    <mergeCell ref="E22:F22"/>
    <mergeCell ref="A23:B23"/>
    <mergeCell ref="C23:D23"/>
    <mergeCell ref="A24:B24"/>
    <mergeCell ref="C24:D24"/>
    <mergeCell ref="A25:B25"/>
    <mergeCell ref="C25:D25"/>
    <mergeCell ref="A26:B26"/>
    <mergeCell ref="C26:D26"/>
    <mergeCell ref="A27:B27"/>
    <mergeCell ref="C27:D27"/>
    <mergeCell ref="A28:B28"/>
    <mergeCell ref="C28:D28"/>
    <mergeCell ref="A29:B29"/>
    <mergeCell ref="C29:D29"/>
    <mergeCell ref="F29:G29"/>
    <mergeCell ref="A30:B30"/>
    <mergeCell ref="C30:D30"/>
    <mergeCell ref="E30:F30"/>
    <mergeCell ref="A31:B31"/>
    <mergeCell ref="C31:D31"/>
    <mergeCell ref="A32:E32"/>
    <mergeCell ref="F32:G32"/>
  </mergeCells>
  <pageMargins left="0.147638" right="0.147638" top="0.206693" bottom="0.206693" header="0.0" footer="0.0"/>
  <pageSetup paperSize="9" orientation="portrait"/>
  <rowBreaks count="0" manualBreakCount="0">
    </rowBreaks>
</worksheet>
</file>