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<sst xmlns="http://schemas.openxmlformats.org/spreadsheetml/2006/main" count="74" uniqueCount="74">
  <si>
    <t xml:space="preserve"/>
  </si>
  <si>
    <t xml:space="preserve">EHE020</t>
  </si>
  <si>
    <t xml:space="preserve">m²</t>
  </si>
  <si>
    <t xml:space="preserve">Escalera de concreto visto.</t>
  </si>
  <si>
    <r>
      <rPr>
        <sz val="8.25"/>
        <color rgb="FF000000"/>
        <rFont val="Arial"/>
        <family val="2"/>
      </rPr>
      <t xml:space="preserve">Escalera de concreto visto, con losa de escalera y escalonado de concreto reforzado, realizada con 15 cm de espesor de concreto f'c=20 MPa (200 kg/cm²), clasificación de exposición A1, tamaño máximo del agregado 20 mm, revenimiento menor de 5 cm, premezclado, y colado con grúa, y acero fy=4200 kg/cm², con una cuantía aproximada de 18 kg/m², quedando visto el concreto del fondo y de los laterales de la losa; Construcción y desmontaje de sistema de cimbra, con acabado visto con textura lisa en su cara inferior y laterales, en planta de hasta 3 m de altura libre, formado por: superficie de la cimbra de tablones de madera de pino, amortizables en 10 usos, forrados con tablero aglomerado hidrófugo, de un solo uso con una de sus caras plastificada, estructura soporte horizontal de tablones de madera de pino, amortizables en 10 usos y estructura soporte vertical de puntales metálicos, amortizables en 150 usos. Incluso alambre de atar, separadores, líquido desmoldante, para evitar la adherencia del concreto a la cimbra y agente filmógeno, para el curado de concretos y morteros. El precio incluye el habilitado del acero (corte y doblez) en el área de trabajo, en obra y el armado en el lugar definitivo de su colocación en obra.</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</si>
  <si>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</si>
  <si>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</si>
  <si>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</si>
  <si>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</si>
  <si>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</si>
  <si>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</si>
  <si>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</si>
  <si>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mt50spa052b</t>
  </si>
  <si>
    <t xml:space="preserve">m</t>
  </si>
  <si>
    <t xml:space="preserve">Tablón de madera de pino, de 20x7,2 cm.</t>
  </si>
  <si>
    <t xml:space="preserve">mt08eft015a</t>
  </si>
  <si>
    <t xml:space="preserve">m²</t>
  </si>
  <si>
    <t xml:space="preserve">Tablero aglomerado hidrófugo, con una de sus caras plastificada, de 10 mm de espesor.</t>
  </si>
  <si>
    <t xml:space="preserve">mt08eve020</t>
  </si>
  <si>
    <t xml:space="preserve">m²</t>
  </si>
  <si>
    <t xml:space="preserve">Sistema de cimbra para formación de escalonado en losas inclinadas de escalera de concreto reforzado, con puntales y tableros de madera.</t>
  </si>
  <si>
    <t xml:space="preserve">mt50spa081a</t>
  </si>
  <si>
    <t xml:space="preserve">Ud</t>
  </si>
  <si>
    <t xml:space="preserve">Puntal metálico telescópico, de hasta 3 m de altura.</t>
  </si>
  <si>
    <t xml:space="preserve">mt08cim030b</t>
  </si>
  <si>
    <t xml:space="preserve">m³</t>
  </si>
  <si>
    <t xml:space="preserve">Madera de pino.</t>
  </si>
  <si>
    <t xml:space="preserve">mt08var060</t>
  </si>
  <si>
    <t xml:space="preserve">kg</t>
  </si>
  <si>
    <t xml:space="preserve">Puntas de acero de 20x100 mm.</t>
  </si>
  <si>
    <t xml:space="preserve">mt08dba010a</t>
  </si>
  <si>
    <t xml:space="preserve">l</t>
  </si>
  <si>
    <t xml:space="preserve">Agente desmoldeante biodegradable en fase acuosa, para concretos con acabado visto.</t>
  </si>
  <si>
    <t xml:space="preserve">mt07aco020e</t>
  </si>
  <si>
    <t xml:space="preserve">Ud</t>
  </si>
  <si>
    <t xml:space="preserve">Separador homologado para losas de escalera.</t>
  </si>
  <si>
    <t xml:space="preserve">mt07aco080a</t>
  </si>
  <si>
    <t xml:space="preserve">kg</t>
  </si>
  <si>
    <t xml:space="preserve">Acero fy=4200 kg/cm², de varios diámetros, según NMX-C-407-ONNCCE.</t>
  </si>
  <si>
    <t xml:space="preserve">mt08var050</t>
  </si>
  <si>
    <t xml:space="preserve">kg</t>
  </si>
  <si>
    <t xml:space="preserve">Alambre galvanizado para atar, de 1,30 mm de diámetro.</t>
  </si>
  <si>
    <t xml:space="preserve">mt10haf061bk</t>
  </si>
  <si>
    <t xml:space="preserve">m³</t>
  </si>
  <si>
    <t xml:space="preserve">Concreto f'c=20 MPa (200 kg/cm²), clasificación de exposición A1, tamaño máximo del agregado 20 mm, revenimiento nominal del concreto fresco menor de 5 mm, premezclado, según RCDF NTC Diseño y Construcción de Estructuras de Concreto (2004).</t>
  </si>
  <si>
    <t xml:space="preserve">mt08cur010a</t>
  </si>
  <si>
    <t xml:space="preserve">l</t>
  </si>
  <si>
    <t xml:space="preserve">Agente filmógeno, para el curado de concretos y morteros, con acabado visto.</t>
  </si>
  <si>
    <t xml:space="preserve">Subtotal materiales:</t>
  </si>
  <si>
    <t xml:space="preserve">Mano de obra</t>
  </si>
  <si>
    <t xml:space="preserve">mo044</t>
  </si>
  <si>
    <t xml:space="preserve">h</t>
  </si>
  <si>
    <t xml:space="preserve">Oficial carpintero de obra negra.</t>
  </si>
  <si>
    <t xml:space="preserve">mo091</t>
  </si>
  <si>
    <t xml:space="preserve">h</t>
  </si>
  <si>
    <t xml:space="preserve">Ayudante carpintero de obra negra.</t>
  </si>
  <si>
    <t xml:space="preserve">mo043</t>
  </si>
  <si>
    <t xml:space="preserve">h</t>
  </si>
  <si>
    <t xml:space="preserve">Oficial fierrero.</t>
  </si>
  <si>
    <t xml:space="preserve">mo090</t>
  </si>
  <si>
    <t xml:space="preserve">h</t>
  </si>
  <si>
    <t xml:space="preserve">Ayudante fierrero.</t>
  </si>
  <si>
    <t xml:space="preserve">mo045</t>
  </si>
  <si>
    <t xml:space="preserve">h</t>
  </si>
  <si>
    <t xml:space="preserve">Oficial concretero.</t>
  </si>
  <si>
    <t xml:space="preserve">mo092</t>
  </si>
  <si>
    <t xml:space="preserve">h</t>
  </si>
  <si>
    <t xml:space="preserve">Ayudante concretero.</t>
  </si>
  <si>
    <t xml:space="preserve">Subtotal mano de obra:</t>
  </si>
  <si>
    <t xml:space="preserve">Herramienta menor</t>
  </si>
  <si>
    <t xml:space="preserve">%</t>
  </si>
  <si>
    <t xml:space="preserve">Herramienta menor</t>
  </si>
  <si>
    <t xml:space="preserve">Costo de mantenimiento decenal: $ 126,55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</si>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</sst>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27" customWidth="1"/>
    <col min="3" max="3" width="1.02" customWidth="1"/>
    <col min="4" max="4" width="6.63" customWidth="1"/>
    <col min="5" max="5" width="73.95" customWidth="1"/>
    <col min="6" max="6" width="11.22" customWidth="1"/>
    <col min="7" max="7" width="12.75"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0.75</v>
      </c>
      <c r="G10" s="12">
        <v>95.4</v>
      </c>
      <c r="H10" s="12">
        <f ca="1">ROUND(INDIRECT(ADDRESS(ROW()+(0), COLUMN()+(-2), 1))*INDIRECT(ADDRESS(ROW()+(0), COLUMN()+(-1), 1)), 2)</f>
        <v>71.55</v>
      </c>
    </row>
    <row r="11" spans="1:8" ht="13.50" thickBot="1" customHeight="1">
      <c r="A11" s="1" t="s">
        <v>15</v>
      </c>
      <c r="B11" s="1"/>
      <c r="C11" s="10" t="s">
        <v>16</v>
      </c>
      <c r="D11" s="10"/>
      <c r="E11" s="1" t="s">
        <v>17</v>
      </c>
      <c r="F11" s="11">
        <v>1.15</v>
      </c>
      <c r="G11" s="12">
        <v>167.51</v>
      </c>
      <c r="H11" s="12">
        <f ca="1">ROUND(INDIRECT(ADDRESS(ROW()+(0), COLUMN()+(-2), 1))*INDIRECT(ADDRESS(ROW()+(0), COLUMN()+(-1), 1)), 2)</f>
        <v>192.64</v>
      </c>
    </row>
    <row r="12" spans="1:8" ht="24.00" thickBot="1" customHeight="1">
      <c r="A12" s="1" t="s">
        <v>18</v>
      </c>
      <c r="B12" s="1"/>
      <c r="C12" s="10" t="s">
        <v>19</v>
      </c>
      <c r="D12" s="10"/>
      <c r="E12" s="1" t="s">
        <v>20</v>
      </c>
      <c r="F12" s="11">
        <v>0.2</v>
      </c>
      <c r="G12" s="12">
        <v>262.58</v>
      </c>
      <c r="H12" s="12">
        <f ca="1">ROUND(INDIRECT(ADDRESS(ROW()+(0), COLUMN()+(-2), 1))*INDIRECT(ADDRESS(ROW()+(0), COLUMN()+(-1), 1)), 2)</f>
        <v>52.52</v>
      </c>
    </row>
    <row r="13" spans="1:8" ht="13.50" thickBot="1" customHeight="1">
      <c r="A13" s="1" t="s">
        <v>21</v>
      </c>
      <c r="B13" s="1"/>
      <c r="C13" s="10" t="s">
        <v>22</v>
      </c>
      <c r="D13" s="10"/>
      <c r="E13" s="1" t="s">
        <v>23</v>
      </c>
      <c r="F13" s="11">
        <v>0.013</v>
      </c>
      <c r="G13" s="12">
        <v>290.54</v>
      </c>
      <c r="H13" s="12">
        <f ca="1">ROUND(INDIRECT(ADDRESS(ROW()+(0), COLUMN()+(-2), 1))*INDIRECT(ADDRESS(ROW()+(0), COLUMN()+(-1), 1)), 2)</f>
        <v>3.78</v>
      </c>
    </row>
    <row r="14" spans="1:8" ht="13.50" thickBot="1" customHeight="1">
      <c r="A14" s="1" t="s">
        <v>24</v>
      </c>
      <c r="B14" s="1"/>
      <c r="C14" s="10" t="s">
        <v>25</v>
      </c>
      <c r="D14" s="10"/>
      <c r="E14" s="1" t="s">
        <v>26</v>
      </c>
      <c r="F14" s="11">
        <v>0.003</v>
      </c>
      <c r="G14" s="12">
        <v>5364.83</v>
      </c>
      <c r="H14" s="12">
        <f ca="1">ROUND(INDIRECT(ADDRESS(ROW()+(0), COLUMN()+(-2), 1))*INDIRECT(ADDRESS(ROW()+(0), COLUMN()+(-1), 1)), 2)</f>
        <v>16.09</v>
      </c>
    </row>
    <row r="15" spans="1:8" ht="13.50" thickBot="1" customHeight="1">
      <c r="A15" s="1" t="s">
        <v>27</v>
      </c>
      <c r="B15" s="1"/>
      <c r="C15" s="10" t="s">
        <v>28</v>
      </c>
      <c r="D15" s="10"/>
      <c r="E15" s="1" t="s">
        <v>29</v>
      </c>
      <c r="F15" s="11">
        <v>0.04</v>
      </c>
      <c r="G15" s="12">
        <v>132.05</v>
      </c>
      <c r="H15" s="12">
        <f ca="1">ROUND(INDIRECT(ADDRESS(ROW()+(0), COLUMN()+(-2), 1))*INDIRECT(ADDRESS(ROW()+(0), COLUMN()+(-1), 1)), 2)</f>
        <v>5.28</v>
      </c>
    </row>
    <row r="16" spans="1:8" ht="24.00" thickBot="1" customHeight="1">
      <c r="A16" s="1" t="s">
        <v>30</v>
      </c>
      <c r="B16" s="1"/>
      <c r="C16" s="10" t="s">
        <v>31</v>
      </c>
      <c r="D16" s="10"/>
      <c r="E16" s="1" t="s">
        <v>32</v>
      </c>
      <c r="F16" s="11">
        <v>0.013</v>
      </c>
      <c r="G16" s="12">
        <v>69.24</v>
      </c>
      <c r="H16" s="12">
        <f ca="1">ROUND(INDIRECT(ADDRESS(ROW()+(0), COLUMN()+(-2), 1))*INDIRECT(ADDRESS(ROW()+(0), COLUMN()+(-1), 1)), 2)</f>
        <v>0.9</v>
      </c>
    </row>
    <row r="17" spans="1:8" ht="13.50" thickBot="1" customHeight="1">
      <c r="A17" s="1" t="s">
        <v>33</v>
      </c>
      <c r="B17" s="1"/>
      <c r="C17" s="10" t="s">
        <v>34</v>
      </c>
      <c r="D17" s="10"/>
      <c r="E17" s="1" t="s">
        <v>35</v>
      </c>
      <c r="F17" s="11">
        <v>3</v>
      </c>
      <c r="G17" s="12">
        <v>1.35</v>
      </c>
      <c r="H17" s="12">
        <f ca="1">ROUND(INDIRECT(ADDRESS(ROW()+(0), COLUMN()+(-2), 1))*INDIRECT(ADDRESS(ROW()+(0), COLUMN()+(-1), 1)), 2)</f>
        <v>4.05</v>
      </c>
    </row>
    <row r="18" spans="1:8" ht="13.50" thickBot="1" customHeight="1">
      <c r="A18" s="1" t="s">
        <v>36</v>
      </c>
      <c r="B18" s="1"/>
      <c r="C18" s="10" t="s">
        <v>37</v>
      </c>
      <c r="D18" s="10"/>
      <c r="E18" s="1" t="s">
        <v>38</v>
      </c>
      <c r="F18" s="11">
        <v>18.9</v>
      </c>
      <c r="G18" s="12">
        <v>12.74</v>
      </c>
      <c r="H18" s="12">
        <f ca="1">ROUND(INDIRECT(ADDRESS(ROW()+(0), COLUMN()+(-2), 1))*INDIRECT(ADDRESS(ROW()+(0), COLUMN()+(-1), 1)), 2)</f>
        <v>240.79</v>
      </c>
    </row>
    <row r="19" spans="1:8" ht="13.50" thickBot="1" customHeight="1">
      <c r="A19" s="1" t="s">
        <v>39</v>
      </c>
      <c r="B19" s="1"/>
      <c r="C19" s="10" t="s">
        <v>40</v>
      </c>
      <c r="D19" s="10"/>
      <c r="E19" s="1" t="s">
        <v>41</v>
      </c>
      <c r="F19" s="11">
        <v>0.306</v>
      </c>
      <c r="G19" s="12">
        <v>22.64</v>
      </c>
      <c r="H19" s="12">
        <f ca="1">ROUND(INDIRECT(ADDRESS(ROW()+(0), COLUMN()+(-2), 1))*INDIRECT(ADDRESS(ROW()+(0), COLUMN()+(-1), 1)), 2)</f>
        <v>6.93</v>
      </c>
    </row>
    <row r="20" spans="1:8" ht="45.00" thickBot="1" customHeight="1">
      <c r="A20" s="1" t="s">
        <v>42</v>
      </c>
      <c r="B20" s="1"/>
      <c r="C20" s="10" t="s">
        <v>43</v>
      </c>
      <c r="D20" s="10"/>
      <c r="E20" s="1" t="s">
        <v>44</v>
      </c>
      <c r="F20" s="11">
        <v>0.373</v>
      </c>
      <c r="G20" s="12">
        <v>1224.46</v>
      </c>
      <c r="H20" s="12">
        <f ca="1">ROUND(INDIRECT(ADDRESS(ROW()+(0), COLUMN()+(-2), 1))*INDIRECT(ADDRESS(ROW()+(0), COLUMN()+(-1), 1)), 2)</f>
        <v>456.72</v>
      </c>
    </row>
    <row r="21" spans="1:8" ht="13.50" thickBot="1" customHeight="1">
      <c r="A21" s="1" t="s">
        <v>45</v>
      </c>
      <c r="B21" s="1"/>
      <c r="C21" s="10" t="s">
        <v>46</v>
      </c>
      <c r="D21" s="10"/>
      <c r="E21" s="1" t="s">
        <v>47</v>
      </c>
      <c r="F21" s="13">
        <v>0.173</v>
      </c>
      <c r="G21" s="14">
        <v>48.74</v>
      </c>
      <c r="H21" s="14">
        <f ca="1">ROUND(INDIRECT(ADDRESS(ROW()+(0), COLUMN()+(-2), 1))*INDIRECT(ADDRESS(ROW()+(0), COLUMN()+(-1), 1)), 2)</f>
        <v>8.43</v>
      </c>
    </row>
    <row r="22" spans="1:8" ht="13.50" thickBot="1" customHeight="1">
      <c r="A22" s="15"/>
      <c r="B22" s="15"/>
      <c r="C22" s="15"/>
      <c r="D22" s="15"/>
      <c r="E22" s="15"/>
      <c r="F22" s="9" t="s">
        <v>48</v>
      </c>
      <c r="G22" s="9"/>
      <c r="H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1059.68</v>
      </c>
    </row>
    <row r="23" spans="1:8" ht="13.50" thickBot="1" customHeight="1">
      <c r="A23" s="15">
        <v>2</v>
      </c>
      <c r="B23" s="15"/>
      <c r="C23" s="15"/>
      <c r="D23" s="15"/>
      <c r="E23" s="18" t="s">
        <v>49</v>
      </c>
      <c r="F23" s="18"/>
      <c r="G23" s="15"/>
      <c r="H23" s="15"/>
    </row>
    <row r="24" spans="1:8" ht="13.50" thickBot="1" customHeight="1">
      <c r="A24" s="1" t="s">
        <v>50</v>
      </c>
      <c r="B24" s="1"/>
      <c r="C24" s="10" t="s">
        <v>51</v>
      </c>
      <c r="D24" s="10"/>
      <c r="E24" s="1" t="s">
        <v>52</v>
      </c>
      <c r="F24" s="11">
        <v>1.674</v>
      </c>
      <c r="G24" s="12">
        <v>132.49</v>
      </c>
      <c r="H24" s="12">
        <f ca="1">ROUND(INDIRECT(ADDRESS(ROW()+(0), COLUMN()+(-2), 1))*INDIRECT(ADDRESS(ROW()+(0), COLUMN()+(-1), 1)), 2)</f>
        <v>221.79</v>
      </c>
    </row>
    <row r="25" spans="1:8" ht="13.50" thickBot="1" customHeight="1">
      <c r="A25" s="1" t="s">
        <v>53</v>
      </c>
      <c r="B25" s="1"/>
      <c r="C25" s="10" t="s">
        <v>54</v>
      </c>
      <c r="D25" s="10"/>
      <c r="E25" s="1" t="s">
        <v>55</v>
      </c>
      <c r="F25" s="11">
        <v>1.586</v>
      </c>
      <c r="G25" s="12">
        <v>80.62</v>
      </c>
      <c r="H25" s="12">
        <f ca="1">ROUND(INDIRECT(ADDRESS(ROW()+(0), COLUMN()+(-2), 1))*INDIRECT(ADDRESS(ROW()+(0), COLUMN()+(-1), 1)), 2)</f>
        <v>127.86</v>
      </c>
    </row>
    <row r="26" spans="1:8" ht="13.50" thickBot="1" customHeight="1">
      <c r="A26" s="1" t="s">
        <v>56</v>
      </c>
      <c r="B26" s="1"/>
      <c r="C26" s="10" t="s">
        <v>57</v>
      </c>
      <c r="D26" s="10"/>
      <c r="E26" s="1" t="s">
        <v>58</v>
      </c>
      <c r="F26" s="11">
        <v>0.476</v>
      </c>
      <c r="G26" s="12">
        <v>132.49</v>
      </c>
      <c r="H26" s="12">
        <f ca="1">ROUND(INDIRECT(ADDRESS(ROW()+(0), COLUMN()+(-2), 1))*INDIRECT(ADDRESS(ROW()+(0), COLUMN()+(-1), 1)), 2)</f>
        <v>63.07</v>
      </c>
    </row>
    <row r="27" spans="1:8" ht="13.50" thickBot="1" customHeight="1">
      <c r="A27" s="1" t="s">
        <v>59</v>
      </c>
      <c r="B27" s="1"/>
      <c r="C27" s="10" t="s">
        <v>60</v>
      </c>
      <c r="D27" s="10"/>
      <c r="E27" s="1" t="s">
        <v>61</v>
      </c>
      <c r="F27" s="11">
        <v>0.476</v>
      </c>
      <c r="G27" s="12">
        <v>80.62</v>
      </c>
      <c r="H27" s="12">
        <f ca="1">ROUND(INDIRECT(ADDRESS(ROW()+(0), COLUMN()+(-2), 1))*INDIRECT(ADDRESS(ROW()+(0), COLUMN()+(-1), 1)), 2)</f>
        <v>38.38</v>
      </c>
    </row>
    <row r="28" spans="1:8" ht="13.50" thickBot="1" customHeight="1">
      <c r="A28" s="1" t="s">
        <v>62</v>
      </c>
      <c r="B28" s="1"/>
      <c r="C28" s="10" t="s">
        <v>63</v>
      </c>
      <c r="D28" s="10"/>
      <c r="E28" s="1" t="s">
        <v>64</v>
      </c>
      <c r="F28" s="11">
        <v>0.088</v>
      </c>
      <c r="G28" s="12">
        <v>132.49</v>
      </c>
      <c r="H28" s="12">
        <f ca="1">ROUND(INDIRECT(ADDRESS(ROW()+(0), COLUMN()+(-2), 1))*INDIRECT(ADDRESS(ROW()+(0), COLUMN()+(-1), 1)), 2)</f>
        <v>11.66</v>
      </c>
    </row>
    <row r="29" spans="1:8" ht="13.50" thickBot="1" customHeight="1">
      <c r="A29" s="1" t="s">
        <v>65</v>
      </c>
      <c r="B29" s="1"/>
      <c r="C29" s="10" t="s">
        <v>66</v>
      </c>
      <c r="D29" s="10"/>
      <c r="E29" s="1" t="s">
        <v>67</v>
      </c>
      <c r="F29" s="13">
        <v>0.352</v>
      </c>
      <c r="G29" s="14">
        <v>80.62</v>
      </c>
      <c r="H29" s="14">
        <f ca="1">ROUND(INDIRECT(ADDRESS(ROW()+(0), COLUMN()+(-2), 1))*INDIRECT(ADDRESS(ROW()+(0), COLUMN()+(-1), 1)), 2)</f>
        <v>28.38</v>
      </c>
    </row>
    <row r="30" spans="1:8" ht="13.50" thickBot="1" customHeight="1">
      <c r="A30" s="15"/>
      <c r="B30" s="15"/>
      <c r="C30" s="15"/>
      <c r="D30" s="15"/>
      <c r="E30" s="15"/>
      <c r="F30" s="9" t="s">
        <v>68</v>
      </c>
      <c r="G30" s="9"/>
      <c r="H30" s="17">
        <f ca="1">ROUND(SUM(INDIRECT(ADDRESS(ROW()+(-1), COLUMN()+(0), 1)),INDIRECT(ADDRESS(ROW()+(-2), COLUMN()+(0), 1)),INDIRECT(ADDRESS(ROW()+(-3), COLUMN()+(0), 1)),INDIRECT(ADDRESS(ROW()+(-4), COLUMN()+(0), 1)),INDIRECT(ADDRESS(ROW()+(-5), COLUMN()+(0), 1)),INDIRECT(ADDRESS(ROW()+(-6), COLUMN()+(0), 1))), 2)</f>
        <v>491.14</v>
      </c>
    </row>
    <row r="31" spans="1:8" ht="13.50" thickBot="1" customHeight="1">
      <c r="A31" s="15">
        <v>3</v>
      </c>
      <c r="B31" s="15"/>
      <c r="C31" s="15"/>
      <c r="D31" s="15"/>
      <c r="E31" s="18" t="s">
        <v>69</v>
      </c>
      <c r="F31" s="18"/>
      <c r="G31" s="15"/>
      <c r="H31" s="15"/>
    </row>
    <row r="32" spans="1:8" ht="13.50" thickBot="1" customHeight="1">
      <c r="A32" s="19"/>
      <c r="B32" s="19"/>
      <c r="C32" s="20" t="s">
        <v>70</v>
      </c>
      <c r="D32" s="20"/>
      <c r="E32" s="19" t="s">
        <v>71</v>
      </c>
      <c r="F32" s="13">
        <v>2</v>
      </c>
      <c r="G32" s="14">
        <f ca="1">ROUND(SUM(INDIRECT(ADDRESS(ROW()+(-2), COLUMN()+(1), 1)),INDIRECT(ADDRESS(ROW()+(-10), COLUMN()+(1), 1))), 2)</f>
        <v>1550.82</v>
      </c>
      <c r="H32" s="14">
        <f ca="1">ROUND(INDIRECT(ADDRESS(ROW()+(0), COLUMN()+(-2), 1))*INDIRECT(ADDRESS(ROW()+(0), COLUMN()+(-1), 1))/100, 2)</f>
        <v>31.02</v>
      </c>
    </row>
    <row r="33" spans="1:8" ht="13.50" thickBot="1" customHeight="1">
      <c r="A33" s="21" t="s">
        <v>72</v>
      </c>
      <c r="B33" s="21"/>
      <c r="C33" s="22"/>
      <c r="D33" s="22"/>
      <c r="E33" s="23"/>
      <c r="F33" s="24" t="s">
        <v>73</v>
      </c>
      <c r="G33" s="25"/>
      <c r="H33" s="26">
        <f ca="1">ROUND(SUM(INDIRECT(ADDRESS(ROW()+(-1), COLUMN()+(0), 1)),INDIRECT(ADDRESS(ROW()+(-3), COLUMN()+(0), 1)),INDIRECT(ADDRESS(ROW()+(-11), COLUMN()+(0), 1))), 2)</f>
        <v>1581.84</v>
      </c>
    </row>
  </sheetData>
  <mergeCells count="6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F22:G22"/>
    <mergeCell ref="A23:B23"/>
    <mergeCell ref="C23:D23"/>
    <mergeCell ref="E23:F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F30:G30"/>
    <mergeCell ref="A31:B31"/>
    <mergeCell ref="C31:D31"/>
    <mergeCell ref="E31:F31"/>
    <mergeCell ref="A32:B32"/>
    <mergeCell ref="C32:D32"/>
    <mergeCell ref="A33:E33"/>
    <mergeCell ref="F33:G33"/>
  </mergeCells>
  <pageMargins left="0.147638" right="0.147638" top="0.206693" bottom="0.206693" header="0.0" footer="0.0"/>
  <pageSetup paperSize="9" orientation="portrait"/>
  <rowBreaks count="0" manualBreakCount="0">
    </rowBreaks>
</worksheet>
</file>