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<sst xmlns="http://schemas.openxmlformats.org/spreadsheetml/2006/main" count="68" uniqueCount="68">
  <si>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</si>
  <si>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EHE010</t>
  </si>
  <si>
    <t xml:space="preserve">m²</t>
  </si>
  <si>
    <t xml:space="preserve">Losa de escalera.</t>
  </si>
  <si>
    <r>
      <rPr>
        <sz val="8.25"/>
        <color rgb="FF000000"/>
        <rFont val="Arial"/>
        <family val="2"/>
      </rPr>
      <t xml:space="preserve">Losa de escalera de concreto reforzado de 15 cm de espesor, con escalonado de concreto, realizada con concreto f'c=20 MPa (200 kg/cm²), clasificación de exposición A1, tamaño máximo del agregado 20 mm, revenimiento menor de 5 cm, premezclado, y colado con grúa, y acero fy=4200 kg/cm², con una cuantía aproximada de 18 kg/m²; construcción y desmontaje de sistema de cimbra, con acabado para revestir en su cara inferior y laterales, en planta de hasta 3 m de altura libre, formado por: superficie de la cimbra de tablones de madera de pino, amortizables en 10 usos, estructura soporte horizontal de tablones de madera de pino, amortizables en 10 usos y estructura soporte vertical de puntales metálicos, amortizables en 150 usos. Incluso alambre de atar, separadores y líquido desmoldante, para evitar la adherencia del concreto a la cimbra. El precio incluye el habilitado del acero (corte y doblez) en el área de trabajo,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</si>
  <si>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</si>
  <si>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</si>
  <si>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</si>
  <si>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</si>
  <si>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</si>
  <si>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</si>
  <si>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</si>
  <si>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</si>
  <si>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</si>
  <si>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</si>
  <si>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mt08eve020</t>
  </si>
  <si>
    <t xml:space="preserve">m²</t>
  </si>
  <si>
    <t xml:space="preserve">Sistema de cimbra para formación de escalonado en losas inclinadas de escalera de concreto reforzado, con puntales y tableros de madera.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</si>
  <si>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</si>
  <si>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</si>
  <si>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</si>
  <si>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</si>
  <si>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</si>
  <si>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</si>
  <si>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</si>
  <si>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</si>
  <si>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</si>
  <si>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</si>
  <si>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</si>
  <si>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</si>
  <si>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mt07aco020e</t>
  </si>
  <si>
    <t xml:space="preserve">Ud</t>
  </si>
  <si>
    <t xml:space="preserve">Separador homologado para losas de escalera.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</si>
  <si>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</si>
  <si>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</si>
  <si>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</si>
  <si>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</si>
  <si>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</si>
  <si>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</si>
  <si>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mt10haf061bk</t>
  </si>
  <si>
    <t xml:space="preserve">m³</t>
  </si>
  <si>
    <t xml:space="preserve">Concreto f'c=20 MPa (200 kg/cm²), clasificación de exposición A1, tamaño máximo del agregado 20 mm, revenimiento nominal del concreto fresco menor de 5 mm, premezclado, según RCDF NTC Diseño y Construcción de Estructuras de Concreto (2004).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</si>
  <si>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</si>
  <si>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</si>
  <si>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</si>
  <si>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</si>
  <si>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</si>
  <si>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</si>
  <si>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</si>
  <si>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</si>
  <si>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</si>
  <si>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</si>
  <si>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</si>
  <si>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</si>
  <si>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</si>
  <si>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</si>
  <si>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</si>
  <si>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</si>
  <si>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</si>
  <si>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</si>
  <si>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</si>
  <si>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</si>
  <si>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</si>
  <si>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</si>
  <si>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</si>
  <si>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</si>
  <si>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$ 34,40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</si>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</sst>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27" customWidth="1"/>
    <col min="3" max="3" width="1.02" customWidth="1"/>
    <col min="4" max="4" width="6.63" customWidth="1"/>
    <col min="5" max="5" width="73.95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0.75</v>
      </c>
      <c r="G10" s="12">
        <v>95.4</v>
      </c>
      <c r="H10" s="12">
        <f ca="1">ROUND(INDIRECT(ADDRESS(ROW()+(0), COLUMN()+(-2), 1))*INDIRECT(ADDRESS(ROW()+(0), COLUMN()+(-1), 1)), 2)</f>
        <v>71.55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262.58</v>
      </c>
      <c r="H11" s="12">
        <f ca="1">ROUND(INDIRECT(ADDRESS(ROW()+(0), COLUMN()+(-2), 1))*INDIRECT(ADDRESS(ROW()+(0), COLUMN()+(-1), 1)), 2)</f>
        <v>52.52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0.016</v>
      </c>
      <c r="G12" s="12">
        <v>290.54</v>
      </c>
      <c r="H12" s="12">
        <f ca="1">ROUND(INDIRECT(ADDRESS(ROW()+(0), COLUMN()+(-2), 1))*INDIRECT(ADDRESS(ROW()+(0), COLUMN()+(-1), 1)), 2)</f>
        <v>4.65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5364.83</v>
      </c>
      <c r="H13" s="12">
        <f ca="1">ROUND(INDIRECT(ADDRESS(ROW()+(0), COLUMN()+(-2), 1))*INDIRECT(ADDRESS(ROW()+(0), COLUMN()+(-1), 1)), 2)</f>
        <v>16.09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132.05</v>
      </c>
      <c r="H14" s="12">
        <f ca="1">ROUND(INDIRECT(ADDRESS(ROW()+(0), COLUMN()+(-2), 1))*INDIRECT(ADDRESS(ROW()+(0), COLUMN()+(-1), 1)), 2)</f>
        <v>5.28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27.22</v>
      </c>
      <c r="H15" s="12">
        <f ca="1">ROUND(INDIRECT(ADDRESS(ROW()+(0), COLUMN()+(-2), 1))*INDIRECT(ADDRESS(ROW()+(0), COLUMN()+(-1), 1)), 2)</f>
        <v>0.82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1.35</v>
      </c>
      <c r="H16" s="12">
        <f ca="1">ROUND(INDIRECT(ADDRESS(ROW()+(0), COLUMN()+(-2), 1))*INDIRECT(ADDRESS(ROW()+(0), COLUMN()+(-1), 1)), 2)</f>
        <v>4.05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18.9</v>
      </c>
      <c r="G17" s="12">
        <v>12.74</v>
      </c>
      <c r="H17" s="12">
        <f ca="1">ROUND(INDIRECT(ADDRESS(ROW()+(0), COLUMN()+(-2), 1))*INDIRECT(ADDRESS(ROW()+(0), COLUMN()+(-1), 1)), 2)</f>
        <v>240.79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0.306</v>
      </c>
      <c r="G18" s="12">
        <v>22.64</v>
      </c>
      <c r="H18" s="12">
        <f ca="1">ROUND(INDIRECT(ADDRESS(ROW()+(0), COLUMN()+(-2), 1))*INDIRECT(ADDRESS(ROW()+(0), COLUMN()+(-1), 1)), 2)</f>
        <v>6.93</v>
      </c>
    </row>
    <row r="19" spans="1:8" ht="45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0.242</v>
      </c>
      <c r="G19" s="14">
        <v>1224.46</v>
      </c>
      <c r="H19" s="14">
        <f ca="1">ROUND(INDIRECT(ADDRESS(ROW()+(0), COLUMN()+(-2), 1))*INDIRECT(ADDRESS(ROW()+(0), COLUMN()+(-1), 1)), 2)</f>
        <v>296.32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699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1.321</v>
      </c>
      <c r="G22" s="12">
        <v>132.49</v>
      </c>
      <c r="H22" s="12">
        <f ca="1">ROUND(INDIRECT(ADDRESS(ROW()+(0), COLUMN()+(-2), 1))*INDIRECT(ADDRESS(ROW()+(0), COLUMN()+(-1), 1)), 2)</f>
        <v>175.02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1.321</v>
      </c>
      <c r="G23" s="12">
        <v>80.62</v>
      </c>
      <c r="H23" s="12">
        <f ca="1">ROUND(INDIRECT(ADDRESS(ROW()+(0), COLUMN()+(-2), 1))*INDIRECT(ADDRESS(ROW()+(0), COLUMN()+(-1), 1)), 2)</f>
        <v>106.5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0.476</v>
      </c>
      <c r="G24" s="12">
        <v>132.49</v>
      </c>
      <c r="H24" s="12">
        <f ca="1">ROUND(INDIRECT(ADDRESS(ROW()+(0), COLUMN()+(-2), 1))*INDIRECT(ADDRESS(ROW()+(0), COLUMN()+(-1), 1)), 2)</f>
        <v>63.07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0.504</v>
      </c>
      <c r="G25" s="12">
        <v>80.62</v>
      </c>
      <c r="H25" s="12">
        <f ca="1">ROUND(INDIRECT(ADDRESS(ROW()+(0), COLUMN()+(-2), 1))*INDIRECT(ADDRESS(ROW()+(0), COLUMN()+(-1), 1)), 2)</f>
        <v>40.63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0.088</v>
      </c>
      <c r="G26" s="12">
        <v>132.49</v>
      </c>
      <c r="H26" s="12">
        <f ca="1">ROUND(INDIRECT(ADDRESS(ROW()+(0), COLUMN()+(-2), 1))*INDIRECT(ADDRESS(ROW()+(0), COLUMN()+(-1), 1)), 2)</f>
        <v>11.66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0.352</v>
      </c>
      <c r="G27" s="14">
        <v>80.62</v>
      </c>
      <c r="H27" s="14">
        <f ca="1">ROUND(INDIRECT(ADDRESS(ROW()+(0), COLUMN()+(-2), 1))*INDIRECT(ADDRESS(ROW()+(0), COLUMN()+(-1), 1)), 2)</f>
        <v>28.38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425.26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9"/>
      <c r="B30" s="19"/>
      <c r="C30" s="20" t="s">
        <v>64</v>
      </c>
      <c r="D30" s="20"/>
      <c r="E30" s="19" t="s">
        <v>65</v>
      </c>
      <c r="F30" s="13">
        <v>2</v>
      </c>
      <c r="G30" s="14">
        <f ca="1">ROUND(SUM(INDIRECT(ADDRESS(ROW()+(-2), COLUMN()+(1), 1)),INDIRECT(ADDRESS(ROW()+(-10), COLUMN()+(1), 1))), 2)</f>
        <v>1124.26</v>
      </c>
      <c r="H30" s="14">
        <f ca="1">ROUND(INDIRECT(ADDRESS(ROW()+(0), COLUMN()+(-2), 1))*INDIRECT(ADDRESS(ROW()+(0), COLUMN()+(-1), 1))/100, 2)</f>
        <v>22.49</v>
      </c>
    </row>
    <row r="31" spans="1:8" ht="13.50" thickBot="1" customHeight="1">
      <c r="A31" s="21" t="s">
        <v>66</v>
      </c>
      <c r="B31" s="21"/>
      <c r="C31" s="22"/>
      <c r="D31" s="22"/>
      <c r="E31" s="23"/>
      <c r="F31" s="24" t="s">
        <v>67</v>
      </c>
      <c r="G31" s="25"/>
      <c r="H31" s="26">
        <f ca="1">ROUND(SUM(INDIRECT(ADDRESS(ROW()+(-1), COLUMN()+(0), 1)),INDIRECT(ADDRESS(ROW()+(-3), COLUMN()+(0), 1)),INDIRECT(ADDRESS(ROW()+(-11), COLUMN()+(0), 1))), 2)</f>
        <v>1146.75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