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<sst xmlns="http://schemas.openxmlformats.org/spreadsheetml/2006/main" count="88" uniqueCount="88">
  <si>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</si>
  <si>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EHB110</t>
  </si>
  <si>
    <t xml:space="preserve">m²</t>
  </si>
  <si>
    <t xml:space="preserve">Sistema "ROCACERO" de losa nervada.</t>
  </si>
  <si>
    <r>
      <rPr>
        <sz val="8.25"/>
        <color rgb="FF000000"/>
        <rFont val="Arial"/>
        <family val="2"/>
      </rPr>
      <t xml:space="preserve">Losa nervada horizontal, altura libre de piso a techo de hasta 3 m, peralte total 25 = 20+5 cm, de concreto reforzado realizado con concreto f'c=20 MPa (200 kg/cm²), clasificación de exposición A1, tamaño máximo del agregado 20 mm, revenimiento de 5 a 10 cm, premezclado, y colado con grúa con un volumen total de concreto en losa y vigas de 0,106 m³/m², y 2,3 kg/m² de acero fy=4200 kg/cm²; construcción y desmontaje de sistema de cimbra parcial, con acabado para revestir, formado por: superficie de la cimbra de tableros de madera tratada, reforzados con varillas y perfiles, y tablones de madera, amortizables en 25 usos, estructura soporte horizontal de sopandas metálicas y accesorios de montaje, amortizables en 150 usos y estructura soporte vertical de puntales metálicos, amortizables en 150 usos; vigueta pretensada tipo VT-14; bovedilla de concreto ligero, 60x25x20 cm; capa de compresión de 5 cm de espesor; armado de reparto formado por malla electrosoldada de alambre liso de acero tipo 6x6 10/10. Incluso cadenas perimetrales de planta. El precio incluye el habilitado del acero (corte y doblez) en el área de trabajo, en obra y el armado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</si>
  <si>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</si>
  <si>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</si>
  <si>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</si>
  <si>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</si>
  <si>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</si>
  <si>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</si>
  <si>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</si>
  <si>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</si>
  <si>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</si>
  <si>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</si>
  <si>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mt50spa052b</t>
  </si>
  <si>
    <t xml:space="preserve">m</t>
  </si>
  <si>
    <t xml:space="preserve">Tablón de madera de pino, de 20x7,2 cm.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</si>
  <si>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</si>
  <si>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</si>
  <si>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</si>
  <si>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</si>
  <si>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</si>
  <si>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</si>
  <si>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</si>
  <si>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</si>
  <si>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</si>
  <si>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</si>
  <si>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</si>
  <si>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</si>
  <si>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</si>
  <si>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</si>
  <si>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</si>
  <si>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mt07vrc010oa</t>
  </si>
  <si>
    <t xml:space="preserve">m</t>
  </si>
  <si>
    <t xml:space="preserve">Vigueta pretensada tipo VT-14, con un claro medio menor de 4 m, según NMX-C-406-ONNCCE.</t>
  </si>
  <si>
    <t xml:space="preserve">mt07vrc010ob</t>
  </si>
  <si>
    <t xml:space="preserve">m</t>
  </si>
  <si>
    <t xml:space="preserve">Vigueta pretensada tipo VT-14, con un claro medio entre 4 y 5 m, según NMX-C-406-ONNCCE.</t>
  </si>
  <si>
    <t xml:space="preserve">mt07vrc010oc</t>
  </si>
  <si>
    <t xml:space="preserve">m</t>
  </si>
  <si>
    <t xml:space="preserve">Vigueta pretensada tipo VT-14, con un claro medio entre 5 y 6 m, según NMX-C-406-ONNCCE.</t>
  </si>
  <si>
    <t xml:space="preserve">mt07vrc010od</t>
  </si>
  <si>
    <t xml:space="preserve">m</t>
  </si>
  <si>
    <t xml:space="preserve">Vigueta pretensada tipo VT-14, con un claro medio mayor de 6 m, según NMX-C-406-ONNCCE.</t>
  </si>
  <si>
    <t xml:space="preserve">mt07brc010e</t>
  </si>
  <si>
    <t xml:space="preserve">Ud</t>
  </si>
  <si>
    <t xml:space="preserve">Bovedilla de concreto ligero, 60x25x20 cm. Incluso piezas especiales.</t>
  </si>
  <si>
    <t xml:space="preserve">mt07aco020c</t>
  </si>
  <si>
    <t xml:space="preserve">Ud</t>
  </si>
  <si>
    <t xml:space="preserve">Separador homologado para vigas.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</si>
  <si>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</si>
  <si>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</si>
  <si>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</si>
  <si>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</si>
  <si>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</si>
  <si>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</si>
  <si>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mt07ame070a</t>
  </si>
  <si>
    <t xml:space="preserve">m²</t>
  </si>
  <si>
    <t xml:space="preserve">Malla electrosoldada de alambre liso de acero tipo 6x6 10/10, separación 15,24x15,24 cm y Ø 3,43-3,43 mm, según NMX-B-290-CANACERO.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</si>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</sst>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73.78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0.022</v>
      </c>
      <c r="G10" s="12">
        <v>686.64</v>
      </c>
      <c r="H10" s="12">
        <f ca="1">ROUND(INDIRECT(ADDRESS(ROW()+(0), COLUMN()+(-2), 1))*INDIRECT(ADDRESS(ROW()+(0), COLUMN()+(-1), 1)), 2)</f>
        <v>15.11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95.4</v>
      </c>
      <c r="H11" s="12">
        <f ca="1">ROUND(INDIRECT(ADDRESS(ROW()+(0), COLUMN()+(-2), 1))*INDIRECT(ADDRESS(ROW()+(0), COLUMN()+(-1), 1)), 2)</f>
        <v>4.2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0.004</v>
      </c>
      <c r="G12" s="12">
        <v>1539.27</v>
      </c>
      <c r="H12" s="12">
        <f ca="1">ROUND(INDIRECT(ADDRESS(ROW()+(0), COLUMN()+(-2), 1))*INDIRECT(ADDRESS(ROW()+(0), COLUMN()+(-1), 1)), 2)</f>
        <v>6.16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0.027</v>
      </c>
      <c r="G13" s="12">
        <v>290.54</v>
      </c>
      <c r="H13" s="12">
        <f ca="1">ROUND(INDIRECT(ADDRESS(ROW()+(0), COLUMN()+(-2), 1))*INDIRECT(ADDRESS(ROW()+(0), COLUMN()+(-1), 1)), 2)</f>
        <v>7.84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0.002</v>
      </c>
      <c r="G14" s="12">
        <v>5364.83</v>
      </c>
      <c r="H14" s="12">
        <f ca="1">ROUND(INDIRECT(ADDRESS(ROW()+(0), COLUMN()+(-2), 1))*INDIRECT(ADDRESS(ROW()+(0), COLUMN()+(-1), 1)), 2)</f>
        <v>10.73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0.02</v>
      </c>
      <c r="G15" s="12">
        <v>132.05</v>
      </c>
      <c r="H15" s="12">
        <f ca="1">ROUND(INDIRECT(ADDRESS(ROW()+(0), COLUMN()+(-2), 1))*INDIRECT(ADDRESS(ROW()+(0), COLUMN()+(-1), 1)), 2)</f>
        <v>2.64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0.015</v>
      </c>
      <c r="G16" s="12">
        <v>27.22</v>
      </c>
      <c r="H16" s="12">
        <f ca="1">ROUND(INDIRECT(ADDRESS(ROW()+(0), COLUMN()+(-2), 1))*INDIRECT(ADDRESS(ROW()+(0), COLUMN()+(-1), 1)), 2)</f>
        <v>0.41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0.165</v>
      </c>
      <c r="G17" s="12">
        <v>92.44</v>
      </c>
      <c r="H17" s="12">
        <f ca="1">ROUND(INDIRECT(ADDRESS(ROW()+(0), COLUMN()+(-2), 1))*INDIRECT(ADDRESS(ROW()+(0), COLUMN()+(-1), 1)), 2)</f>
        <v>15.25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0.908</v>
      </c>
      <c r="G18" s="12">
        <v>128.77</v>
      </c>
      <c r="H18" s="12">
        <f ca="1">ROUND(INDIRECT(ADDRESS(ROW()+(0), COLUMN()+(-2), 1))*INDIRECT(ADDRESS(ROW()+(0), COLUMN()+(-1), 1)), 2)</f>
        <v>116.92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0.495</v>
      </c>
      <c r="G19" s="12">
        <v>180.09</v>
      </c>
      <c r="H19" s="12">
        <f ca="1">ROUND(INDIRECT(ADDRESS(ROW()+(0), COLUMN()+(-2), 1))*INDIRECT(ADDRESS(ROW()+(0), COLUMN()+(-1), 1)), 2)</f>
        <v>89.14</v>
      </c>
    </row>
    <row r="20" spans="1:8" ht="24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0.008</v>
      </c>
      <c r="G20" s="12">
        <v>208.68</v>
      </c>
      <c r="H20" s="12">
        <f ca="1">ROUND(INDIRECT(ADDRESS(ROW()+(0), COLUMN()+(-2), 1))*INDIRECT(ADDRESS(ROW()+(0), COLUMN()+(-1), 1)), 2)</f>
        <v>1.67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5.24</v>
      </c>
      <c r="G21" s="12">
        <v>11.98</v>
      </c>
      <c r="H21" s="12">
        <f ca="1">ROUND(INDIRECT(ADDRESS(ROW()+(0), COLUMN()+(-2), 1))*INDIRECT(ADDRESS(ROW()+(0), COLUMN()+(-1), 1)), 2)</f>
        <v>62.78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1</v>
      </c>
      <c r="G22" s="12">
        <v>1.35</v>
      </c>
      <c r="H22" s="12">
        <f ca="1">ROUND(INDIRECT(ADDRESS(ROW()+(0), COLUMN()+(-2), 1))*INDIRECT(ADDRESS(ROW()+(0), COLUMN()+(-1), 1)), 2)</f>
        <v>1.35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2.415</v>
      </c>
      <c r="G23" s="12">
        <v>12.74</v>
      </c>
      <c r="H23" s="12">
        <f ca="1">ROUND(INDIRECT(ADDRESS(ROW()+(0), COLUMN()+(-2), 1))*INDIRECT(ADDRESS(ROW()+(0), COLUMN()+(-1), 1)), 2)</f>
        <v>30.77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0.028</v>
      </c>
      <c r="G24" s="12">
        <v>22.64</v>
      </c>
      <c r="H24" s="12">
        <f ca="1">ROUND(INDIRECT(ADDRESS(ROW()+(0), COLUMN()+(-2), 1))*INDIRECT(ADDRESS(ROW()+(0), COLUMN()+(-1), 1)), 2)</f>
        <v>0.63</v>
      </c>
    </row>
    <row r="25" spans="1:8" ht="24.0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1">
        <v>1.1</v>
      </c>
      <c r="G25" s="12">
        <v>18.14</v>
      </c>
      <c r="H25" s="12">
        <f ca="1">ROUND(INDIRECT(ADDRESS(ROW()+(0), COLUMN()+(-2), 1))*INDIRECT(ADDRESS(ROW()+(0), COLUMN()+(-1), 1)), 2)</f>
        <v>19.95</v>
      </c>
    </row>
    <row r="26" spans="1:8" ht="34.50" thickBot="1" customHeight="1">
      <c r="A26" s="1" t="s">
        <v>60</v>
      </c>
      <c r="B26" s="1"/>
      <c r="C26" s="10" t="s">
        <v>61</v>
      </c>
      <c r="D26" s="10"/>
      <c r="E26" s="1" t="s">
        <v>62</v>
      </c>
      <c r="F26" s="13">
        <v>0.106</v>
      </c>
      <c r="G26" s="14">
        <v>1288.9</v>
      </c>
      <c r="H26" s="14">
        <f ca="1">ROUND(INDIRECT(ADDRESS(ROW()+(0), COLUMN()+(-2), 1))*INDIRECT(ADDRESS(ROW()+(0), COLUMN()+(-1), 1)), 2)</f>
        <v>136.62</v>
      </c>
    </row>
    <row r="27" spans="1:8" ht="13.50" thickBot="1" customHeight="1">
      <c r="A27" s="15"/>
      <c r="B27" s="15"/>
      <c r="C27" s="15"/>
      <c r="D27" s="15"/>
      <c r="E27" s="15"/>
      <c r="F27" s="9" t="s">
        <v>63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522.17</v>
      </c>
    </row>
    <row r="28" spans="1:8" ht="13.50" thickBot="1" customHeight="1">
      <c r="A28" s="15">
        <v>2</v>
      </c>
      <c r="B28" s="15"/>
      <c r="C28" s="15"/>
      <c r="D28" s="15"/>
      <c r="E28" s="18" t="s">
        <v>64</v>
      </c>
      <c r="F28" s="18"/>
      <c r="G28" s="15"/>
      <c r="H28" s="15"/>
    </row>
    <row r="29" spans="1:8" ht="13.50" thickBot="1" customHeight="1">
      <c r="A29" s="1" t="s">
        <v>65</v>
      </c>
      <c r="B29" s="1"/>
      <c r="C29" s="10" t="s">
        <v>66</v>
      </c>
      <c r="D29" s="10"/>
      <c r="E29" s="1" t="s">
        <v>67</v>
      </c>
      <c r="F29" s="11">
        <v>0.739</v>
      </c>
      <c r="G29" s="12">
        <v>132.49</v>
      </c>
      <c r="H29" s="12">
        <f ca="1">ROUND(INDIRECT(ADDRESS(ROW()+(0), COLUMN()+(-2), 1))*INDIRECT(ADDRESS(ROW()+(0), COLUMN()+(-1), 1)), 2)</f>
        <v>97.91</v>
      </c>
    </row>
    <row r="30" spans="1:8" ht="13.50" thickBot="1" customHeight="1">
      <c r="A30" s="1" t="s">
        <v>68</v>
      </c>
      <c r="B30" s="1"/>
      <c r="C30" s="10" t="s">
        <v>69</v>
      </c>
      <c r="D30" s="10"/>
      <c r="E30" s="1" t="s">
        <v>70</v>
      </c>
      <c r="F30" s="11">
        <v>0.739</v>
      </c>
      <c r="G30" s="12">
        <v>80.62</v>
      </c>
      <c r="H30" s="12">
        <f ca="1">ROUND(INDIRECT(ADDRESS(ROW()+(0), COLUMN()+(-2), 1))*INDIRECT(ADDRESS(ROW()+(0), COLUMN()+(-1), 1)), 2)</f>
        <v>59.58</v>
      </c>
    </row>
    <row r="31" spans="1:8" ht="13.50" thickBot="1" customHeight="1">
      <c r="A31" s="1" t="s">
        <v>71</v>
      </c>
      <c r="B31" s="1"/>
      <c r="C31" s="10" t="s">
        <v>72</v>
      </c>
      <c r="D31" s="10"/>
      <c r="E31" s="1" t="s">
        <v>73</v>
      </c>
      <c r="F31" s="11">
        <v>0.043</v>
      </c>
      <c r="G31" s="12">
        <v>132.49</v>
      </c>
      <c r="H31" s="12">
        <f ca="1">ROUND(INDIRECT(ADDRESS(ROW()+(0), COLUMN()+(-2), 1))*INDIRECT(ADDRESS(ROW()+(0), COLUMN()+(-1), 1)), 2)</f>
        <v>5.7</v>
      </c>
    </row>
    <row r="32" spans="1:8" ht="13.50" thickBot="1" customHeight="1">
      <c r="A32" s="1" t="s">
        <v>74</v>
      </c>
      <c r="B32" s="1"/>
      <c r="C32" s="10" t="s">
        <v>75</v>
      </c>
      <c r="D32" s="10"/>
      <c r="E32" s="1" t="s">
        <v>76</v>
      </c>
      <c r="F32" s="11">
        <v>0.046</v>
      </c>
      <c r="G32" s="12">
        <v>80.62</v>
      </c>
      <c r="H32" s="12">
        <f ca="1">ROUND(INDIRECT(ADDRESS(ROW()+(0), COLUMN()+(-2), 1))*INDIRECT(ADDRESS(ROW()+(0), COLUMN()+(-1), 1)), 2)</f>
        <v>3.71</v>
      </c>
    </row>
    <row r="33" spans="1:8" ht="13.50" thickBot="1" customHeight="1">
      <c r="A33" s="1" t="s">
        <v>77</v>
      </c>
      <c r="B33" s="1"/>
      <c r="C33" s="10" t="s">
        <v>78</v>
      </c>
      <c r="D33" s="10"/>
      <c r="E33" s="1" t="s">
        <v>79</v>
      </c>
      <c r="F33" s="11">
        <v>0.053</v>
      </c>
      <c r="G33" s="12">
        <v>132.49</v>
      </c>
      <c r="H33" s="12">
        <f ca="1">ROUND(INDIRECT(ADDRESS(ROW()+(0), COLUMN()+(-2), 1))*INDIRECT(ADDRESS(ROW()+(0), COLUMN()+(-1), 1)), 2)</f>
        <v>7.02</v>
      </c>
    </row>
    <row r="34" spans="1:8" ht="13.50" thickBot="1" customHeight="1">
      <c r="A34" s="1" t="s">
        <v>80</v>
      </c>
      <c r="B34" s="1"/>
      <c r="C34" s="10" t="s">
        <v>81</v>
      </c>
      <c r="D34" s="10"/>
      <c r="E34" s="1" t="s">
        <v>82</v>
      </c>
      <c r="F34" s="13">
        <v>0.206</v>
      </c>
      <c r="G34" s="14">
        <v>80.62</v>
      </c>
      <c r="H34" s="14">
        <f ca="1">ROUND(INDIRECT(ADDRESS(ROW()+(0), COLUMN()+(-2), 1))*INDIRECT(ADDRESS(ROW()+(0), COLUMN()+(-1), 1)), 2)</f>
        <v>16.61</v>
      </c>
    </row>
    <row r="35" spans="1:8" ht="13.50" thickBot="1" customHeight="1">
      <c r="A35" s="15"/>
      <c r="B35" s="15"/>
      <c r="C35" s="15"/>
      <c r="D35" s="15"/>
      <c r="E35" s="15"/>
      <c r="F35" s="9" t="s">
        <v>83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190.53</v>
      </c>
    </row>
    <row r="36" spans="1:8" ht="13.50" thickBot="1" customHeight="1">
      <c r="A36" s="15">
        <v>3</v>
      </c>
      <c r="B36" s="15"/>
      <c r="C36" s="15"/>
      <c r="D36" s="15"/>
      <c r="E36" s="18" t="s">
        <v>84</v>
      </c>
      <c r="F36" s="18"/>
      <c r="G36" s="15"/>
      <c r="H36" s="15"/>
    </row>
    <row r="37" spans="1:8" ht="13.50" thickBot="1" customHeight="1">
      <c r="A37" s="19"/>
      <c r="B37" s="19"/>
      <c r="C37" s="20" t="s">
        <v>85</v>
      </c>
      <c r="D37" s="20"/>
      <c r="E37" s="19" t="s">
        <v>86</v>
      </c>
      <c r="F37" s="13">
        <v>2</v>
      </c>
      <c r="G37" s="14">
        <f ca="1">ROUND(SUM(INDIRECT(ADDRESS(ROW()+(-2), COLUMN()+(1), 1)),INDIRECT(ADDRESS(ROW()+(-10), COLUMN()+(1), 1))), 2)</f>
        <v>712.7</v>
      </c>
      <c r="H37" s="14">
        <f ca="1">ROUND(INDIRECT(ADDRESS(ROW()+(0), COLUMN()+(-2), 1))*INDIRECT(ADDRESS(ROW()+(0), COLUMN()+(-1), 1))/100, 2)</f>
        <v>14.25</v>
      </c>
    </row>
    <row r="38" spans="1:8" ht="13.50" thickBot="1" customHeight="1">
      <c r="A38" s="8"/>
      <c r="B38" s="8"/>
      <c r="C38" s="8"/>
      <c r="D38" s="8"/>
      <c r="E38" s="8"/>
      <c r="F38" s="21" t="s">
        <v>87</v>
      </c>
      <c r="G38" s="21"/>
      <c r="H38" s="22">
        <f ca="1">ROUND(SUM(INDIRECT(ADDRESS(ROW()+(-1), COLUMN()+(0), 1)),INDIRECT(ADDRESS(ROW()+(-3), COLUMN()+(0), 1)),INDIRECT(ADDRESS(ROW()+(-11), COLUMN()+(0), 1))), 2)</f>
        <v>726.95</v>
      </c>
    </row>
  </sheetData>
  <mergeCells count="7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F35:G35"/>
    <mergeCell ref="A36:B36"/>
    <mergeCell ref="C36:D36"/>
    <mergeCell ref="E36:F36"/>
    <mergeCell ref="A37:B37"/>
    <mergeCell ref="C37:D37"/>
    <mergeCell ref="A38:B38"/>
    <mergeCell ref="C38:D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