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<sst xmlns="http://schemas.openxmlformats.org/spreadsheetml/2006/main" count="71" uniqueCount="71">
  <si>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</si>
  <si>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CVF010</t>
  </si>
  <si>
    <t xml:space="preserve">m³</t>
  </si>
  <si>
    <t xml:space="preserve">Foso de elevador.</t>
  </si>
  <si>
    <r>
      <rPr>
        <sz val="8.25"/>
        <color rgb="FF000000"/>
        <rFont val="Arial"/>
        <family val="2"/>
      </rPr>
      <t xml:space="preserve">Foso de elevador a nivel de cimentación, mediante vaso de concreto reforzado, realizado con concreto f'c=20 MPa (200 kg/cm²), clasificación de exposición A1, tamaño máximo del agregado 20 mm, revenimiento de 5 a 10 cm, premezclado, y colado con tiro directo, y acero fy=4200 kg/cm², con una cuantía aproximada de 50 kg/m³. Incluso armados para formación de cadenas de borde y refuerzos, armados de espera, alambre de atar, separadores y líquido desmoldante, para evitar la adherencia del concreto a la cimbra. El precio incluye el construcción y desmontaje del sistema de cimbra y el habilitado del acero (corte y doblez)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</si>
  <si>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</si>
  <si>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</si>
  <si>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</si>
  <si>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</si>
  <si>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</si>
  <si>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</si>
  <si>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</si>
  <si>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</si>
  <si>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</si>
  <si>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cimbrar elementos de concreto.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</si>
  <si>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</si>
  <si>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</si>
  <si>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</si>
  <si>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</si>
  <si>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</si>
  <si>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</si>
  <si>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</si>
  <si>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</si>
  <si>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cimbra metálica.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</si>
  <si>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</si>
  <si>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</si>
  <si>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</si>
  <si>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</si>
  <si>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</si>
  <si>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</si>
  <si>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</si>
  <si>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</si>
  <si>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</si>
  <si>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mt07sep010ab</t>
  </si>
  <si>
    <t xml:space="preserve">Ud</t>
  </si>
  <si>
    <t xml:space="preserve">Separador homologado de plástico, para armados de cimentaciones de varios diámetros.</t>
  </si>
  <si>
    <t xml:space="preserve">mt07aco020d</t>
  </si>
  <si>
    <t xml:space="preserve">Ud</t>
  </si>
  <si>
    <t xml:space="preserve">Separador homologado para muros.</t>
  </si>
  <si>
    <t xml:space="preserve">mt07aco080a</t>
  </si>
  <si>
    <t xml:space="preserve">kg</t>
  </si>
  <si>
    <t xml:space="preserve">Acero fy=4200 kg/cm², de varios diámetros, según NMX-C-407-ONNCCE.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</si>
  <si>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</si>
  <si>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</si>
  <si>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</si>
  <si>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</si>
  <si>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</si>
  <si>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</si>
  <si>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</si>
  <si>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</si>
  <si>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</si>
  <si>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</si>
  <si>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</si>
  <si>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</si>
  <si>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</si>
  <si>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</si>
  <si>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</si>
  <si>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</si>
  <si>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</si>
  <si>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</si>
  <si>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</si>
  <si>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</si>
  <si>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</si>
  <si>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</si>
  <si>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</si>
  <si>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</si>
  <si>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</si>
  <si>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</si>
  <si>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</si>
  <si>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$ 91,42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</si>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</sst>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784.73</v>
      </c>
      <c r="H10" s="12">
        <f ca="1">ROUND(INDIRECT(ADDRESS(ROW()+(0), COLUMN()+(-2), 1))*INDIRECT(ADDRESS(ROW()+(0), COLUMN()+(-1), 1)), 2)</f>
        <v>19.62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95.4</v>
      </c>
      <c r="H11" s="12">
        <f ca="1">ROUND(INDIRECT(ADDRESS(ROW()+(0), COLUMN()+(-2), 1))*INDIRECT(ADDRESS(ROW()+(0), COLUMN()+(-1), 1)), 2)</f>
        <v>9.54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290.54</v>
      </c>
      <c r="H12" s="12">
        <f ca="1">ROUND(INDIRECT(ADDRESS(ROW()+(0), COLUMN()+(-2), 1))*INDIRECT(ADDRESS(ROW()+(0), COLUMN()+(-1), 1)), 2)</f>
        <v>18.89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4.38</v>
      </c>
      <c r="H13" s="12">
        <f ca="1">ROUND(INDIRECT(ADDRESS(ROW()+(0), COLUMN()+(-2), 1))*INDIRECT(ADDRESS(ROW()+(0), COLUMN()+(-1), 1)), 2)</f>
        <v>2.19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22.64</v>
      </c>
      <c r="H14" s="12">
        <f ca="1">ROUND(INDIRECT(ADDRESS(ROW()+(0), COLUMN()+(-2), 1))*INDIRECT(ADDRESS(ROW()+(0), COLUMN()+(-1), 1)), 2)</f>
        <v>10.19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132.05</v>
      </c>
      <c r="H15" s="12">
        <f ca="1">ROUND(INDIRECT(ADDRESS(ROW()+(0), COLUMN()+(-2), 1))*INDIRECT(ADDRESS(ROW()+(0), COLUMN()+(-1), 1)), 2)</f>
        <v>66.03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27.22</v>
      </c>
      <c r="H16" s="12">
        <f ca="1">ROUND(INDIRECT(ADDRESS(ROW()+(0), COLUMN()+(-2), 1))*INDIRECT(ADDRESS(ROW()+(0), COLUMN()+(-1), 1)), 2)</f>
        <v>4.08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2.43</v>
      </c>
      <c r="H17" s="12">
        <f ca="1">ROUND(INDIRECT(ADDRESS(ROW()+(0), COLUMN()+(-2), 1))*INDIRECT(ADDRESS(ROW()+(0), COLUMN()+(-1), 1)), 2)</f>
        <v>9.72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0.97</v>
      </c>
      <c r="H18" s="12">
        <f ca="1">ROUND(INDIRECT(ADDRESS(ROW()+(0), COLUMN()+(-2), 1))*INDIRECT(ADDRESS(ROW()+(0), COLUMN()+(-1), 1)), 2)</f>
        <v>7.76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12.74</v>
      </c>
      <c r="H19" s="12">
        <f ca="1">ROUND(INDIRECT(ADDRESS(ROW()+(0), COLUMN()+(-2), 1))*INDIRECT(ADDRESS(ROW()+(0), COLUMN()+(-1), 1)), 2)</f>
        <v>649.74</v>
      </c>
    </row>
    <row r="20" spans="1:8" ht="45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1.1</v>
      </c>
      <c r="G20" s="14">
        <v>1288.9</v>
      </c>
      <c r="H20" s="14">
        <f ca="1">ROUND(INDIRECT(ADDRESS(ROW()+(0), COLUMN()+(-2), 1))*INDIRECT(ADDRESS(ROW()+(0), COLUMN()+(-1), 1)), 2)</f>
        <v>1417.79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2215.55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2.251</v>
      </c>
      <c r="G23" s="12">
        <v>132.49</v>
      </c>
      <c r="H23" s="12">
        <f ca="1">ROUND(INDIRECT(ADDRESS(ROW()+(0), COLUMN()+(-2), 1))*INDIRECT(ADDRESS(ROW()+(0), COLUMN()+(-1), 1)), 2)</f>
        <v>298.23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3.001</v>
      </c>
      <c r="G24" s="12">
        <v>80.62</v>
      </c>
      <c r="H24" s="12">
        <f ca="1">ROUND(INDIRECT(ADDRESS(ROW()+(0), COLUMN()+(-2), 1))*INDIRECT(ADDRESS(ROW()+(0), COLUMN()+(-1), 1)), 2)</f>
        <v>241.94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0.48</v>
      </c>
      <c r="G25" s="12">
        <v>132.49</v>
      </c>
      <c r="H25" s="12">
        <f ca="1">ROUND(INDIRECT(ADDRESS(ROW()+(0), COLUMN()+(-2), 1))*INDIRECT(ADDRESS(ROW()+(0), COLUMN()+(-1), 1)), 2)</f>
        <v>63.6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0.72</v>
      </c>
      <c r="G26" s="12">
        <v>80.62</v>
      </c>
      <c r="H26" s="12">
        <f ca="1">ROUND(INDIRECT(ADDRESS(ROW()+(0), COLUMN()+(-2), 1))*INDIRECT(ADDRESS(ROW()+(0), COLUMN()+(-1), 1)), 2)</f>
        <v>58.05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0.375</v>
      </c>
      <c r="G27" s="12">
        <v>132.49</v>
      </c>
      <c r="H27" s="12">
        <f ca="1">ROUND(INDIRECT(ADDRESS(ROW()+(0), COLUMN()+(-2), 1))*INDIRECT(ADDRESS(ROW()+(0), COLUMN()+(-1), 1)), 2)</f>
        <v>49.68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0.75</v>
      </c>
      <c r="G28" s="14">
        <v>80.62</v>
      </c>
      <c r="H28" s="14">
        <f ca="1">ROUND(INDIRECT(ADDRESS(ROW()+(0), COLUMN()+(-2), 1))*INDIRECT(ADDRESS(ROW()+(0), COLUMN()+(-1), 1)), 2)</f>
        <v>60.47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771.97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9"/>
      <c r="B31" s="19"/>
      <c r="C31" s="20" t="s">
        <v>67</v>
      </c>
      <c r="D31" s="20"/>
      <c r="E31" s="19" t="s">
        <v>68</v>
      </c>
      <c r="F31" s="13">
        <v>2</v>
      </c>
      <c r="G31" s="14">
        <f ca="1">ROUND(SUM(INDIRECT(ADDRESS(ROW()+(-2), COLUMN()+(1), 1)),INDIRECT(ADDRESS(ROW()+(-10), COLUMN()+(1), 1))), 2)</f>
        <v>2987.52</v>
      </c>
      <c r="H31" s="14">
        <f ca="1">ROUND(INDIRECT(ADDRESS(ROW()+(0), COLUMN()+(-2), 1))*INDIRECT(ADDRESS(ROW()+(0), COLUMN()+(-1), 1))/100, 2)</f>
        <v>59.75</v>
      </c>
    </row>
    <row r="32" spans="1:8" ht="13.50" thickBot="1" customHeight="1">
      <c r="A32" s="21" t="s">
        <v>69</v>
      </c>
      <c r="B32" s="21"/>
      <c r="C32" s="22"/>
      <c r="D32" s="22"/>
      <c r="E32" s="23"/>
      <c r="F32" s="24" t="s">
        <v>70</v>
      </c>
      <c r="G32" s="25"/>
      <c r="H32" s="26">
        <f ca="1">ROUND(SUM(INDIRECT(ADDRESS(ROW()+(-1), COLUMN()+(0), 1)),INDIRECT(ADDRESS(ROW()+(-3), COLUMN()+(0), 1)),INDIRECT(ADDRESS(ROW()+(-11), COLUMN()+(0), 1))), 2)</f>
        <v>3047.27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