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<sst xmlns="http://schemas.openxmlformats.org/spreadsheetml/2006/main" count="44" uniqueCount="44">
  <si>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</si>
  <si>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CNE010</t>
  </si>
  <si>
    <t xml:space="preserve">m³</t>
  </si>
  <si>
    <t xml:space="preserve">Enano de cimentación.</t>
  </si>
  <si>
    <r>
      <rPr>
        <sz val="8.25"/>
        <color rgb="FF000000"/>
        <rFont val="Arial"/>
        <family val="2"/>
      </rPr>
      <t xml:space="preserve">Enano de cimentación de concreto reforzado para columnas, realizado con concreto f'c=20 MPa (200 kg/cm²), clasificación de exposición A1, tamaño máximo del agregado 20 mm, revenimiento de 5 a 10 cm, premezclado, y colado con grúa, y acero fy=4200 kg/cm², con una cuantía aproximada de 95 kg/m³. Incluso alambre de atar y separadores. El precio incluye el habilitado del acero (corte y doblez) en el área de trabajo, en obra y el armado en el lugar definitivo de su colocación en obra, pero no incluye la cimbra.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</si>
  <si>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</si>
  <si>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</si>
  <si>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</si>
  <si>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</si>
  <si>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</si>
  <si>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</si>
  <si>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</si>
  <si>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mt07sep010ac</t>
  </si>
  <si>
    <t xml:space="preserve">Ud</t>
  </si>
  <si>
    <t xml:space="preserve">Separador homologado de plástico, para armados de columnas de varios diámetros.</t>
  </si>
  <si>
    <t xml:space="preserve">mt07aco080a</t>
  </si>
  <si>
    <t xml:space="preserve">kg</t>
  </si>
  <si>
    <t xml:space="preserve">Acero fy=4200 kg/cm², de varios diámetros, según NMX-C-407-ONNCCE.</t>
  </si>
  <si>
    <t xml:space="preserve">mt08var050</t>
  </si>
  <si>
    <t xml:space="preserve">kg</t>
  </si>
  <si>
    <t xml:space="preserve">Alambre galvanizado para atar, de 1,30 mm de diámetro.</t>
  </si>
  <si>
    <t xml:space="preserve">mt10haf061bi</t>
  </si>
  <si>
    <t xml:space="preserve">m³</t>
  </si>
  <si>
    <t xml:space="preserve">Concreto f'c=20 MPa (200 kg/cm²), clasificación de exposición A1, tamaño máximo del agregado 20 mm, revenimiento nominal del concreto fresco de 5 a 10 mm, premezclado, según RCDF NTC Diseño y Construcción de Estructuras de Concreto (2004).</t>
  </si>
  <si>
    <t xml:space="preserve">Subtotal materiales:</t>
  </si>
  <si>
    <t xml:space="preserve">Mano de obra</t>
  </si>
  <si>
    <t xml:space="preserve">mo043</t>
  </si>
  <si>
    <t xml:space="preserve">h</t>
  </si>
  <si>
    <t xml:space="preserve">Oficial fierrero.</t>
  </si>
  <si>
    <t xml:space="preserve">mo090</t>
  </si>
  <si>
    <t xml:space="preserve">h</t>
  </si>
  <si>
    <t xml:space="preserve">Ayudante fierrero.</t>
  </si>
  <si>
    <t xml:space="preserve">mo045</t>
  </si>
  <si>
    <t xml:space="preserve">h</t>
  </si>
  <si>
    <t xml:space="preserve">Oficial concretero.</t>
  </si>
  <si>
    <t xml:space="preserve">mo092</t>
  </si>
  <si>
    <t xml:space="preserve">h</t>
  </si>
  <si>
    <t xml:space="preserve">Ayudante concretero.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</si>
  <si>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</si>
  <si>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</si>
  <si>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</si>
  <si>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</si>
  <si>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$ 124,09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</si>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</sst>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85" customWidth="1"/>
    <col min="4" max="4" width="6.80" customWidth="1"/>
    <col min="5" max="5" width="71.91" customWidth="1"/>
    <col min="6" max="6" width="11.22" customWidth="1"/>
    <col min="7" max="7" width="12.75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12</v>
      </c>
      <c r="G10" s="12">
        <v>1.27</v>
      </c>
      <c r="H10" s="12">
        <f ca="1">ROUND(INDIRECT(ADDRESS(ROW()+(0), COLUMN()+(-2), 1))*INDIRECT(ADDRESS(ROW()+(0), COLUMN()+(-1), 1)), 2)</f>
        <v>15.24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99.75</v>
      </c>
      <c r="G11" s="12">
        <v>12.74</v>
      </c>
      <c r="H11" s="12">
        <f ca="1">ROUND(INDIRECT(ADDRESS(ROW()+(0), COLUMN()+(-2), 1))*INDIRECT(ADDRESS(ROW()+(0), COLUMN()+(-1), 1)), 2)</f>
        <v>1270.82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0.95</v>
      </c>
      <c r="G12" s="12">
        <v>22.64</v>
      </c>
      <c r="H12" s="12">
        <f ca="1">ROUND(INDIRECT(ADDRESS(ROW()+(0), COLUMN()+(-2), 1))*INDIRECT(ADDRESS(ROW()+(0), COLUMN()+(-1), 1)), 2)</f>
        <v>21.51</v>
      </c>
    </row>
    <row r="13" spans="1:8" ht="45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1.05</v>
      </c>
      <c r="G13" s="14">
        <v>1288.9</v>
      </c>
      <c r="H13" s="14">
        <f ca="1">ROUND(INDIRECT(ADDRESS(ROW()+(0), COLUMN()+(-2), 1))*INDIRECT(ADDRESS(ROW()+(0), COLUMN()+(-1), 1)), 2)</f>
        <v>1353.35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2660.92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1.368</v>
      </c>
      <c r="G16" s="12">
        <v>132.49</v>
      </c>
      <c r="H16" s="12">
        <f ca="1">ROUND(INDIRECT(ADDRESS(ROW()+(0), COLUMN()+(-2), 1))*INDIRECT(ADDRESS(ROW()+(0), COLUMN()+(-1), 1)), 2)</f>
        <v>181.25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1.711</v>
      </c>
      <c r="G17" s="12">
        <v>80.62</v>
      </c>
      <c r="H17" s="12">
        <f ca="1">ROUND(INDIRECT(ADDRESS(ROW()+(0), COLUMN()+(-2), 1))*INDIRECT(ADDRESS(ROW()+(0), COLUMN()+(-1), 1)), 2)</f>
        <v>137.94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1">
        <v>0.135</v>
      </c>
      <c r="G18" s="12">
        <v>132.49</v>
      </c>
      <c r="H18" s="12">
        <f ca="1">ROUND(INDIRECT(ADDRESS(ROW()+(0), COLUMN()+(-2), 1))*INDIRECT(ADDRESS(ROW()+(0), COLUMN()+(-1), 1)), 2)</f>
        <v>17.89</v>
      </c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0.54</v>
      </c>
      <c r="G19" s="14">
        <v>80.62</v>
      </c>
      <c r="H19" s="14">
        <f ca="1">ROUND(INDIRECT(ADDRESS(ROW()+(0), COLUMN()+(-2), 1))*INDIRECT(ADDRESS(ROW()+(0), COLUMN()+(-1), 1)), 2)</f>
        <v>43.53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1))), 2)</f>
        <v>380.61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9"/>
      <c r="B22" s="19"/>
      <c r="C22" s="20" t="s">
        <v>40</v>
      </c>
      <c r="D22" s="20"/>
      <c r="E22" s="19" t="s">
        <v>41</v>
      </c>
      <c r="F22" s="13">
        <v>2</v>
      </c>
      <c r="G22" s="14">
        <f ca="1">ROUND(SUM(INDIRECT(ADDRESS(ROW()+(-2), COLUMN()+(1), 1)),INDIRECT(ADDRESS(ROW()+(-8), COLUMN()+(1), 1))), 2)</f>
        <v>3041.53</v>
      </c>
      <c r="H22" s="14">
        <f ca="1">ROUND(INDIRECT(ADDRESS(ROW()+(0), COLUMN()+(-2), 1))*INDIRECT(ADDRESS(ROW()+(0), COLUMN()+(-1), 1))/100, 2)</f>
        <v>60.83</v>
      </c>
    </row>
    <row r="23" spans="1:8" ht="13.50" thickBot="1" customHeight="1">
      <c r="A23" s="21" t="s">
        <v>42</v>
      </c>
      <c r="B23" s="21"/>
      <c r="C23" s="22"/>
      <c r="D23" s="22"/>
      <c r="E23" s="23"/>
      <c r="F23" s="24" t="s">
        <v>43</v>
      </c>
      <c r="G23" s="25"/>
      <c r="H23" s="26">
        <f ca="1">ROUND(SUM(INDIRECT(ADDRESS(ROW()+(-1), COLUMN()+(0), 1)),INDIRECT(ADDRESS(ROW()+(-3), COLUMN()+(0), 1)),INDIRECT(ADDRESS(ROW()+(-9), COLUMN()+(0), 1))), 2)</f>
        <v>3102.36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