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<sst xmlns="http://schemas.openxmlformats.org/spreadsheetml/2006/main" count="58" uniqueCount="58">
  <si>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</si>
  <si>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EPF010</t>
  </si>
  <si>
    <t xml:space="preserve">m²</t>
  </si>
  <si>
    <t xml:space="preserve">Losa alveolar prefabricada de concreto pretensado.</t>
  </si>
  <si>
    <r>
      <rPr>
        <sz val="8.25"/>
        <color rgb="FF000000"/>
        <rFont val="Arial"/>
        <family val="2"/>
      </rPr>
      <t xml:space="preserve">Losa de 20 cm de canto, realizada con losas alveolares prefabricadas de concreto pretensado, de 20 cm de canto y 120 cm de anchura, con momento flector último de 17 kN·m/m, con altura libre de piso a techo de hasta 3 m, apoyada directamente sobre vigas de canto o muros portantes; relleno de juntas entre losas alveolares y zonas de enlace con apoyos, realizados con concreto f'c=20 MPa (200 kg/cm²), clasificación de exposición A1, tamaño máximo del agregado 20 mm, revenimiento de 5 a 10 cm, premezclado, y colado con grúa, y acero fy=4200 kg/cm² en zona de negativos, con una cuantía aproximada de 4 kg/m². Incluso piezas de acero S275JR tipo Omega, en posición invertida, laminado en caliente, con recubrimiento galvanizado, 1 kg/m², para el apoyo de las placas en los huecos de la losa y alambre de atar. El precio incluye el habilitado del acero (corte y doblez) en el área de trabajo, en obra y el armado en el lugar definitivo de su colocación en obra, pero no incluye los apoyos ni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</si>
  <si>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</si>
  <si>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</si>
  <si>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</si>
  <si>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</si>
  <si>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</si>
  <si>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</si>
  <si>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</si>
  <si>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mt07pha020cd1c</t>
  </si>
  <si>
    <t xml:space="preserve">m²</t>
  </si>
  <si>
    <t xml:space="preserve">Losa alveolar prefabricada de concreto pretensado de 20 cm de peralte y 120 cm de anchura, con junta lateral abierta superiormente, momento flector último de 17 kN·m por m de ancho.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</si>
  <si>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</si>
  <si>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</si>
  <si>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</si>
  <si>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</si>
  <si>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</si>
  <si>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</si>
  <si>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</si>
  <si>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</si>
  <si>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</si>
  <si>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</si>
  <si>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</si>
  <si>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</si>
  <si>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</si>
  <si>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Equipo y herramienta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</si>
  <si>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</si>
  <si>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</si>
  <si>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</si>
  <si>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herramienta:</t>
  </si>
  <si>
    <t xml:space="preserve">Mano de obra</t>
  </si>
  <si>
    <t xml:space="preserve">mo046</t>
  </si>
  <si>
    <t xml:space="preserve">h</t>
  </si>
  <si>
    <t xml:space="preserve">Oficial montador de estructura prefabricada de concreto.</t>
  </si>
  <si>
    <t xml:space="preserve">mo093</t>
  </si>
  <si>
    <t xml:space="preserve">h</t>
  </si>
  <si>
    <t xml:space="preserve">Ayudante montador de estructura prefabricada de concreto.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</si>
  <si>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</si>
  <si>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</si>
  <si>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</si>
  <si>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</si>
  <si>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</si>
  <si>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</si>
  <si>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</si>
  <si>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</si>
  <si>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</si>
  <si>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</si>
  <si>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</si>
  <si>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</si>
  <si>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</si>
  <si>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</si>
  <si>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</si>
  <si>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</si>
  <si>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$ 99,75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</si>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</sst>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1.53" customWidth="1"/>
    <col min="4" max="4" width="7.65" customWidth="1"/>
    <col min="5" max="5" width="65.28" customWidth="1"/>
    <col min="6" max="6" width="14.11" customWidth="1"/>
    <col min="7" max="7" width="15.98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886.6</v>
      </c>
      <c r="H10" s="12">
        <f ca="1">ROUND(INDIRECT(ADDRESS(ROW()+(0), COLUMN()+(-2), 1))*INDIRECT(ADDRESS(ROW()+(0), COLUMN()+(-1), 1)), 2)</f>
        <v>886.6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21.94</v>
      </c>
      <c r="H11" s="12">
        <f ca="1">ROUND(INDIRECT(ADDRESS(ROW()+(0), COLUMN()+(-2), 1))*INDIRECT(ADDRESS(ROW()+(0), COLUMN()+(-1), 1)), 2)</f>
        <v>21.94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4.2</v>
      </c>
      <c r="G12" s="12">
        <v>12.74</v>
      </c>
      <c r="H12" s="12">
        <f ca="1">ROUND(INDIRECT(ADDRESS(ROW()+(0), COLUMN()+(-2), 1))*INDIRECT(ADDRESS(ROW()+(0), COLUMN()+(-1), 1)), 2)</f>
        <v>53.51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0.056</v>
      </c>
      <c r="G13" s="12">
        <v>22.64</v>
      </c>
      <c r="H13" s="12">
        <f ca="1">ROUND(INDIRECT(ADDRESS(ROW()+(0), COLUMN()+(-2), 1))*INDIRECT(ADDRESS(ROW()+(0), COLUMN()+(-1), 1)), 2)</f>
        <v>1.27</v>
      </c>
    </row>
    <row r="14" spans="1:8" ht="45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0.011</v>
      </c>
      <c r="G14" s="14">
        <v>1288.9</v>
      </c>
      <c r="H14" s="14">
        <f ca="1">ROUND(INDIRECT(ADDRESS(ROW()+(0), COLUMN()+(-2), 1))*INDIRECT(ADDRESS(ROW()+(0), COLUMN()+(-1), 1)), 2)</f>
        <v>14.18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977.5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24.0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0.16</v>
      </c>
      <c r="G17" s="14">
        <v>1161.95</v>
      </c>
      <c r="H17" s="14">
        <f ca="1">ROUND(INDIRECT(ADDRESS(ROW()+(0), COLUMN()+(-2), 1))*INDIRECT(ADDRESS(ROW()+(0), COLUMN()+(-1), 1)), 2)</f>
        <v>185.91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185.91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1">
        <v>0.202</v>
      </c>
      <c r="G20" s="12">
        <v>132.49</v>
      </c>
      <c r="H20" s="12">
        <f ca="1">ROUND(INDIRECT(ADDRESS(ROW()+(0), COLUMN()+(-2), 1))*INDIRECT(ADDRESS(ROW()+(0), COLUMN()+(-1), 1)), 2)</f>
        <v>26.76</v>
      </c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1">
        <v>0.202</v>
      </c>
      <c r="G21" s="12">
        <v>80.62</v>
      </c>
      <c r="H21" s="12">
        <f ca="1">ROUND(INDIRECT(ADDRESS(ROW()+(0), COLUMN()+(-2), 1))*INDIRECT(ADDRESS(ROW()+(0), COLUMN()+(-1), 1)), 2)</f>
        <v>16.29</v>
      </c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1">
        <v>0.071</v>
      </c>
      <c r="G22" s="12">
        <v>132.49</v>
      </c>
      <c r="H22" s="12">
        <f ca="1">ROUND(INDIRECT(ADDRESS(ROW()+(0), COLUMN()+(-2), 1))*INDIRECT(ADDRESS(ROW()+(0), COLUMN()+(-1), 1)), 2)</f>
        <v>9.41</v>
      </c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1">
        <v>0.066</v>
      </c>
      <c r="G23" s="12">
        <v>80.62</v>
      </c>
      <c r="H23" s="12">
        <f ca="1">ROUND(INDIRECT(ADDRESS(ROW()+(0), COLUMN()+(-2), 1))*INDIRECT(ADDRESS(ROW()+(0), COLUMN()+(-1), 1)), 2)</f>
        <v>5.32</v>
      </c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0.003</v>
      </c>
      <c r="G24" s="12">
        <v>132.49</v>
      </c>
      <c r="H24" s="12">
        <f ca="1">ROUND(INDIRECT(ADDRESS(ROW()+(0), COLUMN()+(-2), 1))*INDIRECT(ADDRESS(ROW()+(0), COLUMN()+(-1), 1)), 2)</f>
        <v>0.4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3">
        <v>0.011</v>
      </c>
      <c r="G25" s="14">
        <v>80.62</v>
      </c>
      <c r="H25" s="14">
        <f ca="1">ROUND(INDIRECT(ADDRESS(ROW()+(0), COLUMN()+(-2), 1))*INDIRECT(ADDRESS(ROW()+(0), COLUMN()+(-1), 1)), 2)</f>
        <v>0.89</v>
      </c>
    </row>
    <row r="26" spans="1:8" ht="13.50" thickBot="1" customHeight="1">
      <c r="A26" s="15"/>
      <c r="B26" s="15"/>
      <c r="C26" s="15"/>
      <c r="D26" s="15"/>
      <c r="E26" s="15"/>
      <c r="F26" s="9" t="s">
        <v>52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59.07</v>
      </c>
    </row>
    <row r="27" spans="1:8" ht="13.50" thickBot="1" customHeight="1">
      <c r="A27" s="15">
        <v>4</v>
      </c>
      <c r="B27" s="15"/>
      <c r="C27" s="15"/>
      <c r="D27" s="15"/>
      <c r="E27" s="18" t="s">
        <v>53</v>
      </c>
      <c r="F27" s="18"/>
      <c r="G27" s="15"/>
      <c r="H27" s="15"/>
    </row>
    <row r="28" spans="1:8" ht="13.50" thickBot="1" customHeight="1">
      <c r="A28" s="19"/>
      <c r="B28" s="19"/>
      <c r="C28" s="19"/>
      <c r="D28" s="20" t="s">
        <v>54</v>
      </c>
      <c r="E28" s="19" t="s">
        <v>55</v>
      </c>
      <c r="F28" s="13">
        <v>2</v>
      </c>
      <c r="G28" s="14">
        <f ca="1">ROUND(SUM(INDIRECT(ADDRESS(ROW()+(-2), COLUMN()+(1), 1)),INDIRECT(ADDRESS(ROW()+(-10), COLUMN()+(1), 1)),INDIRECT(ADDRESS(ROW()+(-13), COLUMN()+(1), 1))), 2)</f>
        <v>1222.48</v>
      </c>
      <c r="H28" s="14">
        <f ca="1">ROUND(INDIRECT(ADDRESS(ROW()+(0), COLUMN()+(-2), 1))*INDIRECT(ADDRESS(ROW()+(0), COLUMN()+(-1), 1))/100, 2)</f>
        <v>24.45</v>
      </c>
    </row>
    <row r="29" spans="1:8" ht="13.50" thickBot="1" customHeight="1">
      <c r="A29" s="21" t="s">
        <v>56</v>
      </c>
      <c r="B29" s="21"/>
      <c r="C29" s="21"/>
      <c r="D29" s="22"/>
      <c r="E29" s="23"/>
      <c r="F29" s="24" t="s">
        <v>57</v>
      </c>
      <c r="G29" s="25"/>
      <c r="H29" s="26">
        <f ca="1">ROUND(SUM(INDIRECT(ADDRESS(ROW()+(-1), COLUMN()+(0), 1)),INDIRECT(ADDRESS(ROW()+(-3), COLUMN()+(0), 1)),INDIRECT(ADDRESS(ROW()+(-11), COLUMN()+(0), 1)),INDIRECT(ADDRESS(ROW()+(-14), COLUMN()+(0), 1))), 2)</f>
        <v>1246.93</v>
      </c>
    </row>
  </sheetData>
  <mergeCells count="3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  <mergeCell ref="A19:C19"/>
    <mergeCell ref="E19:F19"/>
    <mergeCell ref="A20:C20"/>
    <mergeCell ref="A21:C21"/>
    <mergeCell ref="A22:C22"/>
    <mergeCell ref="A23:C23"/>
    <mergeCell ref="A24:C24"/>
    <mergeCell ref="A25:C25"/>
    <mergeCell ref="A26:C26"/>
    <mergeCell ref="F26:G26"/>
    <mergeCell ref="A27:C27"/>
    <mergeCell ref="E27:F27"/>
    <mergeCell ref="A28:C28"/>
    <mergeCell ref="A29:E29"/>
    <mergeCell ref="F29:G29"/>
  </mergeCells>
  <pageMargins left="0.147638" right="0.147638" top="0.206693" bottom="0.206693" header="0.0" footer="0.0"/>
  <pageSetup paperSize="9" orientation="portrait"/>
  <rowBreaks count="0" manualBreakCount="0">
    </rowBreaks>
</worksheet>
</file>