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<sst xmlns="http://schemas.openxmlformats.org/spreadsheetml/2006/main" count="76" uniqueCount="76">
  <si>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</si>
  <si>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EAM030</t>
  </si>
  <si>
    <t xml:space="preserve">m²</t>
  </si>
  <si>
    <t xml:space="preserve">Estructura metálica con losa nervada.</t>
  </si>
  <si>
    <r>
      <rPr>
        <sz val="8.25"/>
        <color rgb="FF000000"/>
        <rFont val="Arial"/>
        <family val="2"/>
      </rPr>
      <t xml:space="preserve">Estructura metálica realizada con pórticos de acero A 36, en perfiles laminados en caliente, acabado con imprimación antioxidante, con uniones soldadas en obra, compuesta de los siguientes elementos: LOSA: 25 = 20+5 cm de peralte; viguetas metálicas simples; bovedilla cerámica, 60x25x20 cm; capa de compresión de concreto reforzado de 5 cm de espesor, realizada con concreto f'c=20 MPa (200 kg/cm²), clasificación de exposición A1, tamaño máximo del agregado 20 mm, revenimiento de 5 a 10 cm, premezclado, y colado con grúa, volumen de concreto 0,08 m³/m², acero fy=4200 kg/cm² en zona de refuerzo de negativos, cuantía 1,8 kg/m³ y malla electrosoldada de alambre liso de acero tipo 6x6 10/10, como armado de reparto; construcción y desmontaje del sistema de cimbra; VIGAS: metálicas simples, de las series IPN, IPE, HEA, HEB o HEM, con una cuantía aproximada de 25 kg/m²; COLUMNAS: metálicas simples, de las series IPN, IPE, HEA, HEB o HEM, con una cuantía aproximada de 3,8 kg/m². El precio incluye el habilitado del acero (corte y doblez) en el área de trabajo, en obra, el armado en el lugar definitivo de su colocación en obra, las soldaduras, los cortes, los despuntes, las piezas especiales, las placas de arranque y de transición de columna inferior a superior, los casquillos y los elementos auxiliares de montaje, pero no incluye las placas de anclaje de las columnas a la cimentación.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</si>
  <si>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</si>
  <si>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</si>
  <si>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</si>
  <si>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</si>
  <si>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</si>
  <si>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</si>
  <si>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</si>
  <si>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mt08evm010</t>
  </si>
  <si>
    <t xml:space="preserve">m²</t>
  </si>
  <si>
    <t xml:space="preserve">Sistema de cimbra parcial de madera, recuperable, para ejecución de macizados de apoyos en losas de viguetas metálicas y bovedillas, debidamente apuntalado, amortizable en 50 usos, hasta 4,5 m de altura.</t>
  </si>
  <si>
    <t xml:space="preserve">mt07bce010e</t>
  </si>
  <si>
    <t xml:space="preserve">Ud</t>
  </si>
  <si>
    <t xml:space="preserve">Bovedilla cerámica, 60x25x20 cm. Incluso piezas especiales.</t>
  </si>
  <si>
    <t xml:space="preserve">mt07ala000ab</t>
  </si>
  <si>
    <t xml:space="preserve">kg</t>
  </si>
  <si>
    <t xml:space="preserve">Acero laminado A 36, en perfiles laminados en caliente, según ASTM A 36, piezas simples, para aplicaciones estructurales, acabado con imprimación antioxidante. Trabajado y montado en taller, para colocar con uniones soldadas en obra.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</si>
  <si>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</si>
  <si>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</si>
  <si>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</si>
  <si>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</si>
  <si>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</si>
  <si>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</si>
  <si>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mt07ame070a</t>
  </si>
  <si>
    <t xml:space="preserve">m²</t>
  </si>
  <si>
    <t xml:space="preserve">Malla electrosoldada de alambre liso de acero tipo 6x6 10/10, separación 15,24x15,24 cm y Ø 3,43-3,43 mm, según NMX-B-290-CANACERO.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</si>
  <si>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</si>
  <si>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</si>
  <si>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</si>
  <si>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</si>
  <si>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Equipo y herramienta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</si>
  <si>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</si>
  <si>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</si>
  <si>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</si>
  <si>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mq08sol020</t>
  </si>
  <si>
    <t xml:space="preserve">h</t>
  </si>
  <si>
    <t xml:space="preserve">Equipo y elementos auxiliares para soldadura eléctrica.</t>
  </si>
  <si>
    <t xml:space="preserve">mq07gte010a</t>
  </si>
  <si>
    <t xml:space="preserve">h</t>
  </si>
  <si>
    <t xml:space="preserve">Grúa autopropulsada de brazo telescópico con una capacidad de elevación de 12 t y 20 m de altura máxima de trabajo.</t>
  </si>
  <si>
    <t xml:space="preserve">Subtotal equipo y herramienta:</t>
  </si>
  <si>
    <t xml:space="preserve">Mano de obra</t>
  </si>
  <si>
    <t xml:space="preserve">mo047</t>
  </si>
  <si>
    <t xml:space="preserve">h</t>
  </si>
  <si>
    <t xml:space="preserve">Oficial montador de estructura metálica.</t>
  </si>
  <si>
    <t xml:space="preserve">mo094</t>
  </si>
  <si>
    <t xml:space="preserve">h</t>
  </si>
  <si>
    <t xml:space="preserve">Ayudante montador de estructura metálica.</t>
  </si>
  <si>
    <t xml:space="preserve">mo044</t>
  </si>
  <si>
    <t xml:space="preserve">h</t>
  </si>
  <si>
    <t xml:space="preserve">Oficial carpintero de obra negra.</t>
  </si>
  <si>
    <t xml:space="preserve">mo091</t>
  </si>
  <si>
    <t xml:space="preserve">h</t>
  </si>
  <si>
    <t xml:space="preserve">Ayudante carpintero de obra negra.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</si>
  <si>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</si>
  <si>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</si>
  <si>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</si>
  <si>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</si>
  <si>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</si>
  <si>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</si>
  <si>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</si>
  <si>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</si>
  <si>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</si>
  <si>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</si>
  <si>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</si>
  <si>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</si>
  <si>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</si>
  <si>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</si>
  <si>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</si>
  <si>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</si>
  <si>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$ 48,41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</si>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</sst>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68.00" customWidth="1"/>
    <col min="6" max="6" width="14.28" customWidth="1"/>
    <col min="7" max="7" width="15.8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</v>
      </c>
      <c r="G10" s="12">
        <v>377.28</v>
      </c>
      <c r="H10" s="12">
        <f ca="1">ROUND(INDIRECT(ADDRESS(ROW()+(0), COLUMN()+(-2), 1))*INDIRECT(ADDRESS(ROW()+(0), COLUMN()+(-1), 1)), 2)</f>
        <v>37.73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6</v>
      </c>
      <c r="G11" s="12">
        <v>24.62</v>
      </c>
      <c r="H11" s="12">
        <f ca="1">ROUND(INDIRECT(ADDRESS(ROW()+(0), COLUMN()+(-2), 1))*INDIRECT(ADDRESS(ROW()+(0), COLUMN()+(-1), 1)), 2)</f>
        <v>147.72</v>
      </c>
    </row>
    <row r="12" spans="1:8" ht="45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41.8</v>
      </c>
      <c r="G12" s="12">
        <v>23.7</v>
      </c>
      <c r="H12" s="12">
        <f ca="1">ROUND(INDIRECT(ADDRESS(ROW()+(0), COLUMN()+(-2), 1))*INDIRECT(ADDRESS(ROW()+(0), COLUMN()+(-1), 1)), 2)</f>
        <v>990.66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1.8</v>
      </c>
      <c r="G13" s="12">
        <v>12.74</v>
      </c>
      <c r="H13" s="12">
        <f ca="1">ROUND(INDIRECT(ADDRESS(ROW()+(0), COLUMN()+(-2), 1))*INDIRECT(ADDRESS(ROW()+(0), COLUMN()+(-1), 1)), 2)</f>
        <v>22.93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0.022</v>
      </c>
      <c r="G14" s="12">
        <v>22.64</v>
      </c>
      <c r="H14" s="12">
        <f ca="1">ROUND(INDIRECT(ADDRESS(ROW()+(0), COLUMN()+(-2), 1))*INDIRECT(ADDRESS(ROW()+(0), COLUMN()+(-1), 1)), 2)</f>
        <v>0.5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1.1</v>
      </c>
      <c r="G15" s="12">
        <v>18.14</v>
      </c>
      <c r="H15" s="12">
        <f ca="1">ROUND(INDIRECT(ADDRESS(ROW()+(0), COLUMN()+(-2), 1))*INDIRECT(ADDRESS(ROW()+(0), COLUMN()+(-1), 1)), 2)</f>
        <v>19.95</v>
      </c>
    </row>
    <row r="16" spans="1:8" ht="45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0.08</v>
      </c>
      <c r="G16" s="14">
        <v>1288.9</v>
      </c>
      <c r="H16" s="14">
        <f ca="1">ROUND(INDIRECT(ADDRESS(ROW()+(0), COLUMN()+(-2), 1))*INDIRECT(ADDRESS(ROW()+(0), COLUMN()+(-1), 1)), 2)</f>
        <v>103.11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1322.6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0.01</v>
      </c>
      <c r="G19" s="12">
        <v>127.82</v>
      </c>
      <c r="H19" s="12">
        <f ca="1">ROUND(INDIRECT(ADDRESS(ROW()+(0), COLUMN()+(-2), 1))*INDIRECT(ADDRESS(ROW()+(0), COLUMN()+(-1), 1)), 2)</f>
        <v>1.28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0.741</v>
      </c>
      <c r="G20" s="12">
        <v>53.01</v>
      </c>
      <c r="H20" s="12">
        <f ca="1">ROUND(INDIRECT(ADDRESS(ROW()+(0), COLUMN()+(-2), 1))*INDIRECT(ADDRESS(ROW()+(0), COLUMN()+(-1), 1)), 2)</f>
        <v>39.28</v>
      </c>
    </row>
    <row r="21" spans="1:8" ht="24.0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0.01</v>
      </c>
      <c r="G21" s="14">
        <v>849.78</v>
      </c>
      <c r="H21" s="14">
        <f ca="1">ROUND(INDIRECT(ADDRESS(ROW()+(0), COLUMN()+(-2), 1))*INDIRECT(ADDRESS(ROW()+(0), COLUMN()+(-1), 1)), 2)</f>
        <v>8.5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1)),INDIRECT(ADDRESS(ROW()+(-3), COLUMN()+(0), 1))), 2)</f>
        <v>49.06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0.935</v>
      </c>
      <c r="G24" s="12">
        <v>132.49</v>
      </c>
      <c r="H24" s="12">
        <f ca="1">ROUND(INDIRECT(ADDRESS(ROW()+(0), COLUMN()+(-2), 1))*INDIRECT(ADDRESS(ROW()+(0), COLUMN()+(-1), 1)), 2)</f>
        <v>123.88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0.552</v>
      </c>
      <c r="G25" s="12">
        <v>80.62</v>
      </c>
      <c r="H25" s="12">
        <f ca="1">ROUND(INDIRECT(ADDRESS(ROW()+(0), COLUMN()+(-2), 1))*INDIRECT(ADDRESS(ROW()+(0), COLUMN()+(-1), 1)), 2)</f>
        <v>44.5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0.073</v>
      </c>
      <c r="G26" s="12">
        <v>132.49</v>
      </c>
      <c r="H26" s="12">
        <f ca="1">ROUND(INDIRECT(ADDRESS(ROW()+(0), COLUMN()+(-2), 1))*INDIRECT(ADDRESS(ROW()+(0), COLUMN()+(-1), 1)), 2)</f>
        <v>9.67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0.073</v>
      </c>
      <c r="G27" s="12">
        <v>80.62</v>
      </c>
      <c r="H27" s="12">
        <f ca="1">ROUND(INDIRECT(ADDRESS(ROW()+(0), COLUMN()+(-2), 1))*INDIRECT(ADDRESS(ROW()+(0), COLUMN()+(-1), 1)), 2)</f>
        <v>5.89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0.055</v>
      </c>
      <c r="G28" s="12">
        <v>132.49</v>
      </c>
      <c r="H28" s="12">
        <f ca="1">ROUND(INDIRECT(ADDRESS(ROW()+(0), COLUMN()+(-2), 1))*INDIRECT(ADDRESS(ROW()+(0), COLUMN()+(-1), 1)), 2)</f>
        <v>7.29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0.057</v>
      </c>
      <c r="G29" s="12">
        <v>80.62</v>
      </c>
      <c r="H29" s="12">
        <f ca="1">ROUND(INDIRECT(ADDRESS(ROW()+(0), COLUMN()+(-2), 1))*INDIRECT(ADDRESS(ROW()+(0), COLUMN()+(-1), 1)), 2)</f>
        <v>4.6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0.032</v>
      </c>
      <c r="G30" s="12">
        <v>132.49</v>
      </c>
      <c r="H30" s="12">
        <f ca="1">ROUND(INDIRECT(ADDRESS(ROW()+(0), COLUMN()+(-2), 1))*INDIRECT(ADDRESS(ROW()+(0), COLUMN()+(-1), 1)), 2)</f>
        <v>4.24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3">
        <v>0.126</v>
      </c>
      <c r="G31" s="14">
        <v>80.62</v>
      </c>
      <c r="H31" s="14">
        <f ca="1">ROUND(INDIRECT(ADDRESS(ROW()+(0), COLUMN()+(-2), 1))*INDIRECT(ADDRESS(ROW()+(0), COLUMN()+(-1), 1)), 2)</f>
        <v>10.16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210.23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20" t="s">
        <v>72</v>
      </c>
      <c r="D34" s="20"/>
      <c r="E34" s="19" t="s">
        <v>73</v>
      </c>
      <c r="F34" s="13">
        <v>2</v>
      </c>
      <c r="G34" s="14">
        <f ca="1">ROUND(SUM(INDIRECT(ADDRESS(ROW()+(-2), COLUMN()+(1), 1)),INDIRECT(ADDRESS(ROW()+(-12), COLUMN()+(1), 1)),INDIRECT(ADDRESS(ROW()+(-17), COLUMN()+(1), 1))), 2)</f>
        <v>1581.89</v>
      </c>
      <c r="H34" s="14">
        <f ca="1">ROUND(INDIRECT(ADDRESS(ROW()+(0), COLUMN()+(-2), 1))*INDIRECT(ADDRESS(ROW()+(0), COLUMN()+(-1), 1))/100, 2)</f>
        <v>31.64</v>
      </c>
    </row>
    <row r="35" spans="1:8" ht="13.50" thickBot="1" customHeight="1">
      <c r="A35" s="21" t="s">
        <v>74</v>
      </c>
      <c r="B35" s="21"/>
      <c r="C35" s="22"/>
      <c r="D35" s="22"/>
      <c r="E35" s="23"/>
      <c r="F35" s="24" t="s">
        <v>75</v>
      </c>
      <c r="G35" s="25"/>
      <c r="H35" s="26">
        <f ca="1">ROUND(SUM(INDIRECT(ADDRESS(ROW()+(-1), COLUMN()+(0), 1)),INDIRECT(ADDRESS(ROW()+(-3), COLUMN()+(0), 1)),INDIRECT(ADDRESS(ROW()+(-13), COLUMN()+(0), 1)),INDIRECT(ADDRESS(ROW()+(-18), COLUMN()+(0), 1))), 2)</f>
        <v>1613.53</v>
      </c>
    </row>
  </sheetData>
  <mergeCells count="6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F32:G32"/>
    <mergeCell ref="A33:B33"/>
    <mergeCell ref="C33:D33"/>
    <mergeCell ref="E33:F33"/>
    <mergeCell ref="A34:B34"/>
    <mergeCell ref="C34:D34"/>
    <mergeCell ref="A35:E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