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<sst xmlns="http://schemas.openxmlformats.org/spreadsheetml/2006/main" count="47" uniqueCount="47">
  <si>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</si>
  <si>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</si>
  <si>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</si>
  <si>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regadera de obra con canal de drenaje, sistema Schlüter-KERDI-LINE "SCHLÜTER-SYSTEMS".</t>
  </si>
  <si>
    <r>
      <rPr>
        <sz val="8.25"/>
        <color rgb="FF000000"/>
        <rFont val="Arial"/>
        <family val="2"/>
      </rPr>
      <t xml:space="preserve">Impermeabilización de paramentos verticales y horizontales de regadera de obra con canal de drenaje, sistema Schlüter-KERDI-LINE "SCHLÜTER-SYSTEMS", compuesta por, kit Schlüter-KERDI-LINE-H 40 GE 50 "SCHLÜTER-SYSTEMS", formado por canal de drenaje de acero inoxidable AISI 316L de 500 mm de longitud con membrana impermeabilizante flexible de polietileno, elemento portante del canal de 78 mm de altura, coladera con céspol de salida horizontal de 40 mm de diámetro, tubo de desagüe de 40 mm de diámetro, conector con reducción, para unión con junta elástica, de 50 mm de diámetro nominal en un extremo y 40 mm de diámetro nominal en el otro extremo, y dos piezas para la resolución de ángulos internos en tratamientos impermeabilizantes, con unión termosellada entre el canal y la lámina, rejilla con marco para empotrar, de acero inoxidable AISI 316L, acabado cepillado, Schlüter-KERDI-LINE-A 19 EB 50 "SCHLÜTER-SYSTEMS", de 500x74x19 mm y membrana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</si>
  <si>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</si>
  <si>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</si>
  <si>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</si>
  <si>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</si>
  <si>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</si>
  <si>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</si>
  <si>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</si>
  <si>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mt15res100aaa1</t>
  </si>
  <si>
    <t xml:space="preserve">Ud</t>
  </si>
  <si>
    <t xml:space="preserve">Kit Schlüter-KERDI-LINE-H 40 GE 50 "SCHLÜTER-SYSTEMS", formado por canal de drenaje de acero inoxidable AISI 316L de 500 mm de longitud con membrana impermeabilizante flexible de polietileno, elemento portante del canal de 78 mm de altura, coladera con céspol de salida horizontal de 40 mm de diámetro, tubo de desagüe de 40 mm de diámetro, conector con reducción, para unión con junta elástica, de 50 mm de diámetro nominal en un extremo y 40 mm de diámetro nominal en el otro extremo, y dos piezas para la resolución de ángulos internos en tratamientos impermeabilizantes, con unión termosellada entre el canal y la lámina, para impermeabilización y desagüe de regadera de obra.</t>
  </si>
  <si>
    <t xml:space="preserve">mt09mcr021g</t>
  </si>
  <si>
    <t xml:space="preserve">kg</t>
  </si>
  <si>
    <t xml:space="preserve">Adhesivo cementoso de fraguado normal, C1, color gris.</t>
  </si>
  <si>
    <t xml:space="preserve">mt15res010a</t>
  </si>
  <si>
    <t xml:space="preserve">m²</t>
  </si>
  <si>
    <t xml:space="preserve">Membrana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</si>
  <si>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</si>
  <si>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</si>
  <si>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</si>
  <si>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</si>
  <si>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</si>
  <si>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membrana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</si>
  <si>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</si>
  <si>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</si>
  <si>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</si>
  <si>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</si>
  <si>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</si>
  <si>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regadera de obra.</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</si>
  <si>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</si>
  <si>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</si>
  <si>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</si>
  <si>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</si>
  <si>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</si>
  <si>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</si>
  <si>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</si>
  <si>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</si>
  <si>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</si>
  <si>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</si>
  <si>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</si>
  <si>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</si>
  <si>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$ 447,33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</si>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</sst>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70.21"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8905.3</v>
      </c>
      <c r="H10" s="12">
        <f ca="1">ROUND(INDIRECT(ADDRESS(ROW()+(0), COLUMN()+(-2), 1))*INDIRECT(ADDRESS(ROW()+(0), COLUMN()+(-1), 1)), 2)</f>
        <v>8905.3</v>
      </c>
    </row>
    <row r="11" spans="1:8" ht="13.50" thickBot="1" customHeight="1">
      <c r="A11" s="1" t="s">
        <v>15</v>
      </c>
      <c r="B11" s="1"/>
      <c r="C11" s="1"/>
      <c r="D11" s="10" t="s">
        <v>16</v>
      </c>
      <c r="E11" s="1" t="s">
        <v>17</v>
      </c>
      <c r="F11" s="11">
        <v>16</v>
      </c>
      <c r="G11" s="12">
        <v>5.13</v>
      </c>
      <c r="H11" s="12">
        <f ca="1">ROUND(INDIRECT(ADDRESS(ROW()+(0), COLUMN()+(-2), 1))*INDIRECT(ADDRESS(ROW()+(0), COLUMN()+(-1), 1)), 2)</f>
        <v>82.08</v>
      </c>
    </row>
    <row r="12" spans="1:8" ht="34.50" thickBot="1" customHeight="1">
      <c r="A12" s="1" t="s">
        <v>18</v>
      </c>
      <c r="B12" s="1"/>
      <c r="C12" s="1"/>
      <c r="D12" s="10" t="s">
        <v>19</v>
      </c>
      <c r="E12" s="1" t="s">
        <v>20</v>
      </c>
      <c r="F12" s="11">
        <v>8</v>
      </c>
      <c r="G12" s="12">
        <v>582.55</v>
      </c>
      <c r="H12" s="12">
        <f ca="1">ROUND(INDIRECT(ADDRESS(ROW()+(0), COLUMN()+(-2), 1))*INDIRECT(ADDRESS(ROW()+(0), COLUMN()+(-1), 1)), 2)</f>
        <v>4660.4</v>
      </c>
    </row>
    <row r="13" spans="1:8" ht="34.50" thickBot="1" customHeight="1">
      <c r="A13" s="1" t="s">
        <v>21</v>
      </c>
      <c r="B13" s="1"/>
      <c r="C13" s="1"/>
      <c r="D13" s="10" t="s">
        <v>22</v>
      </c>
      <c r="E13" s="1" t="s">
        <v>23</v>
      </c>
      <c r="F13" s="11">
        <v>0.95</v>
      </c>
      <c r="G13" s="12">
        <v>353.2</v>
      </c>
      <c r="H13" s="12">
        <f ca="1">ROUND(INDIRECT(ADDRESS(ROW()+(0), COLUMN()+(-2), 1))*INDIRECT(ADDRESS(ROW()+(0), COLUMN()+(-1), 1)), 2)</f>
        <v>335.54</v>
      </c>
    </row>
    <row r="14" spans="1:8" ht="45.00" thickBot="1" customHeight="1">
      <c r="A14" s="1" t="s">
        <v>24</v>
      </c>
      <c r="B14" s="1"/>
      <c r="C14" s="1"/>
      <c r="D14" s="10" t="s">
        <v>25</v>
      </c>
      <c r="E14" s="1" t="s">
        <v>26</v>
      </c>
      <c r="F14" s="11">
        <v>1.2</v>
      </c>
      <c r="G14" s="12">
        <v>119.11</v>
      </c>
      <c r="H14" s="12">
        <f ca="1">ROUND(INDIRECT(ADDRESS(ROW()+(0), COLUMN()+(-2), 1))*INDIRECT(ADDRESS(ROW()+(0), COLUMN()+(-1), 1)), 2)</f>
        <v>142.93</v>
      </c>
    </row>
    <row r="15" spans="1:8" ht="34.50" thickBot="1" customHeight="1">
      <c r="A15" s="1" t="s">
        <v>27</v>
      </c>
      <c r="B15" s="1"/>
      <c r="C15" s="1"/>
      <c r="D15" s="10" t="s">
        <v>28</v>
      </c>
      <c r="E15" s="1" t="s">
        <v>29</v>
      </c>
      <c r="F15" s="11">
        <v>2</v>
      </c>
      <c r="G15" s="12">
        <v>58.49</v>
      </c>
      <c r="H15" s="12">
        <f ca="1">ROUND(INDIRECT(ADDRESS(ROW()+(0), COLUMN()+(-2), 1))*INDIRECT(ADDRESS(ROW()+(0), COLUMN()+(-1), 1)), 2)</f>
        <v>116.98</v>
      </c>
    </row>
    <row r="16" spans="1:8" ht="34.50" thickBot="1" customHeight="1">
      <c r="A16" s="1" t="s">
        <v>30</v>
      </c>
      <c r="B16" s="1"/>
      <c r="C16" s="1"/>
      <c r="D16" s="10" t="s">
        <v>31</v>
      </c>
      <c r="E16" s="1" t="s">
        <v>32</v>
      </c>
      <c r="F16" s="13">
        <v>1</v>
      </c>
      <c r="G16" s="14">
        <v>7281.83</v>
      </c>
      <c r="H16" s="14">
        <f ca="1">ROUND(INDIRECT(ADDRESS(ROW()+(0), COLUMN()+(-2), 1))*INDIRECT(ADDRESS(ROW()+(0), COLUMN()+(-1), 1)), 2)</f>
        <v>7281.83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21525.1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2.087</v>
      </c>
      <c r="G19" s="12">
        <v>119.98</v>
      </c>
      <c r="H19" s="12">
        <f ca="1">ROUND(INDIRECT(ADDRESS(ROW()+(0), COLUMN()+(-2), 1))*INDIRECT(ADDRESS(ROW()+(0), COLUMN()+(-1), 1)), 2)</f>
        <v>250.4</v>
      </c>
    </row>
    <row r="20" spans="1:8" ht="13.50" thickBot="1" customHeight="1">
      <c r="A20" s="1" t="s">
        <v>38</v>
      </c>
      <c r="B20" s="1"/>
      <c r="C20" s="1"/>
      <c r="D20" s="10" t="s">
        <v>39</v>
      </c>
      <c r="E20" s="1" t="s">
        <v>40</v>
      </c>
      <c r="F20" s="13">
        <v>2.087</v>
      </c>
      <c r="G20" s="14">
        <v>73.05</v>
      </c>
      <c r="H20" s="14">
        <f ca="1">ROUND(INDIRECT(ADDRESS(ROW()+(0), COLUMN()+(-2), 1))*INDIRECT(ADDRESS(ROW()+(0), COLUMN()+(-1), 1)), 2)</f>
        <v>152.46</v>
      </c>
    </row>
    <row r="21" spans="1:8" ht="13.50" thickBot="1" customHeight="1">
      <c r="A21" s="15"/>
      <c r="B21" s="15"/>
      <c r="C21" s="15"/>
      <c r="D21" s="15"/>
      <c r="E21" s="15"/>
      <c r="F21" s="9" t="s">
        <v>41</v>
      </c>
      <c r="G21" s="9"/>
      <c r="H21" s="17">
        <f ca="1">ROUND(SUM(INDIRECT(ADDRESS(ROW()+(-1), COLUMN()+(0), 1)),INDIRECT(ADDRESS(ROW()+(-2), COLUMN()+(0), 1))), 2)</f>
        <v>402.86</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21927.9</v>
      </c>
      <c r="H23" s="14">
        <f ca="1">ROUND(INDIRECT(ADDRESS(ROW()+(0), COLUMN()+(-2), 1))*INDIRECT(ADDRESS(ROW()+(0), COLUMN()+(-1), 1))/100, 2)</f>
        <v>438.56</v>
      </c>
    </row>
    <row r="24" spans="1:8" ht="13.50" thickBot="1" customHeight="1">
      <c r="A24" s="21" t="s">
        <v>45</v>
      </c>
      <c r="B24" s="21"/>
      <c r="C24" s="21"/>
      <c r="D24" s="22"/>
      <c r="E24" s="23"/>
      <c r="F24" s="24" t="s">
        <v>46</v>
      </c>
      <c r="G24" s="25"/>
      <c r="H24" s="26">
        <f ca="1">ROUND(SUM(INDIRECT(ADDRESS(ROW()+(-1), COLUMN()+(0), 1)),INDIRECT(ADDRESS(ROW()+(-3), COLUMN()+(0), 1)),INDIRECT(ADDRESS(ROW()+(-7), COLUMN()+(0), 1))), 2)</f>
        <v>22366.5</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