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<sst xmlns="http://schemas.openxmlformats.org/spreadsheetml/2006/main" count="97" uniqueCount="97">
  <si>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</si>
  <si>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QDE040</t>
  </si>
  <si>
    <t xml:space="preserve">m²</t>
  </si>
  <si>
    <t xml:space="preserve">Techumbre plana no transitable, no ventilada, ajardinada extensiva, tipo invertida. Impermeabilización con membranas de poliolefinas, tipo monocapa.</t>
  </si>
  <si>
    <r>
      <rPr>
        <sz val="8.25"/>
        <color rgb="FF000000"/>
        <rFont val="Arial"/>
        <family val="2"/>
      </rPr>
      <t xml:space="preserve">Techumbre plana no transitable, no ventilada, ajardinada extensiva (ecológica), tipo invertida, pendiente del 1% al 5%. FORMACIÓN DE PENDIENTES: mediante encintado de limatesas, limahoyas y juntas con maestras de tabique de barro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IMPERMEABILIZACIÓN: tipo monocapa, adherida, formada por una membrana impermeabilizante flexible de polietileno, con ambas caras revestidas de geotextil no tejido, Schlüter-KERDI 200 "SCHLÜTER-SYSTEMS", de 0,2 mm de espesor, fijada al soporte en toda su superficie mediante adhesivo cementoso de fraguado normal, C1, color gris, y solapes fijados con adhesivo bicomponente Schlüter-KERDI-COLL-L; AISLAMIENTO TÉRMICO: panel rígido de poliestireno extruido, de superficie lisa y mecanizado lateral a media madera, de 50 mm de espesor, resistencia a compresión &gt;= 300 kPa; CAPA SEPARADORA BAJO PROTECCIÓN: geotextil no tejido compuesto por fibras de poliéster unidas por agujeteado, (150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 la prueba de perforación dinámica según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</si>
  <si>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</si>
  <si>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</si>
  <si>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</si>
  <si>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</si>
  <si>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</si>
  <si>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</si>
  <si>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</si>
  <si>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</si>
  <si>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</si>
  <si>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</si>
  <si>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</si>
  <si>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</si>
  <si>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</si>
  <si>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</si>
  <si>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</si>
  <si>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</si>
  <si>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</si>
  <si>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</si>
  <si>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</si>
  <si>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</si>
  <si>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</si>
  <si>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</si>
  <si>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</si>
  <si>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</si>
  <si>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</si>
  <si>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</si>
  <si>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</si>
  <si>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</si>
  <si>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mt09mcr021g</t>
  </si>
  <si>
    <t xml:space="preserve">kg</t>
  </si>
  <si>
    <t xml:space="preserve">Adhesivo cementoso de fraguado normal, C1, color gris.</t>
  </si>
  <si>
    <t xml:space="preserve">mt15res010a</t>
  </si>
  <si>
    <t xml:space="preserve">m²</t>
  </si>
  <si>
    <t xml:space="preserve">Membrana impermeabilizante flexible de polietileno, con ambas caras revestidas de geotextil no tejido, Schlüter-KERDI 200 "SCHLÜTER-SYSTEMS", de 0,2 mm de espesor.</t>
  </si>
  <si>
    <t xml:space="preserve">mt15res060d</t>
  </si>
  <si>
    <t xml:space="preserve">kg</t>
  </si>
  <si>
    <t xml:space="preserve">Adhesivo bicomponente, Schlüter-KERDI-COLL-L "SCHLÜTER-SYSTEMS", a base de una dispersión acrílica sin disolventes y polvo de cemento, para el sellado de juntas.</t>
  </si>
  <si>
    <t xml:space="preserve">mt16pxa010abq</t>
  </si>
  <si>
    <t xml:space="preserve">m²</t>
  </si>
  <si>
    <t xml:space="preserve">Panel rígido de poliestireno extruido, de superficie lisa y mecanizado lateral a media madera, de 50 mm de espesor, resistencia a compresión &gt;= 300 kPa, resistencia térmica 1,5 m²K/W, conductividad térmica 0,033 W/(mK), Euroclase E de reacción al fuego, con código de designación XPS-EN 13164-T1-CS(10/Y)300-DS(70,90)-DLT(2)5-CC(2/1,5/50)125-WL(T)0,7-WD(V)3-FTCD1.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</si>
  <si>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</si>
  <si>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</si>
  <si>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</si>
  <si>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</si>
  <si>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</si>
  <si>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</si>
  <si>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</si>
  <si>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</si>
  <si>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 la prueba de perforación dinámica según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</si>
  <si>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</si>
  <si>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</si>
  <si>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techumbres ajardinadas extensivas.</t>
  </si>
  <si>
    <t xml:space="preserve">mt48sad020</t>
  </si>
  <si>
    <t xml:space="preserve">kg</t>
  </si>
  <si>
    <t xml:space="preserve">Roca volcánica de distintas granulometrías, para colocar sobre el sustrato orgánico en techumbres ajardinadas extensivas.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</si>
  <si>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</si>
  <si>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</si>
  <si>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</si>
  <si>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</si>
  <si>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</si>
  <si>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</si>
  <si>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</si>
  <si>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</si>
  <si>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</si>
  <si>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</si>
  <si>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</si>
  <si>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</si>
  <si>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</si>
  <si>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</si>
  <si>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</si>
  <si>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</si>
  <si>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</si>
  <si>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</si>
  <si>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</si>
  <si>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</si>
  <si>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</si>
  <si>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</si>
  <si>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</si>
  <si>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</si>
  <si>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</si>
  <si>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</si>
  <si>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</si>
  <si>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</si>
  <si>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</si>
  <si>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</si>
  <si>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</si>
  <si>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</si>
  <si>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</si>
  <si>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</si>
  <si>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</si>
  <si>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$ 796,75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</si>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</sst>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106.42" customWidth="1"/>
    <col min="5" max="5" width="205.70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71.00" thickBot="1" customHeight="1">
      <c r="A5" s="5" t="s">
        <v>4</v>
      </c>
      <c r="B5" s="5"/>
      <c r="C5" s="5"/>
      <c r="D5" s="5"/>
    </row>
    <row r="8" spans="1:8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4.93</v>
      </c>
      <c r="H10" s="12">
        <f ca="1">ROUND(INDIRECT(ADDRESS(ROW()+(0), COLUMN()+(-2), 1))*INDIRECT(ADDRESS(ROW()+(0), COLUMN()+(-1), 1)), 2)</f>
        <v>14.79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2534.33</v>
      </c>
      <c r="H11" s="12">
        <f ca="1">ROUND(INDIRECT(ADDRESS(ROW()+(0), COLUMN()+(-2), 1))*INDIRECT(ADDRESS(ROW()+(0), COLUMN()+(-1), 1)), 2)</f>
        <v>253.43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1650.52</v>
      </c>
      <c r="H12" s="12">
        <f ca="1">ROUND(INDIRECT(ADDRESS(ROW()+(0), COLUMN()+(-2), 1))*INDIRECT(ADDRESS(ROW()+(0), COLUMN()+(-1), 1)), 2)</f>
        <v>16.51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39.7</v>
      </c>
      <c r="H13" s="12">
        <f ca="1">ROUND(INDIRECT(ADDRESS(ROW()+(0), COLUMN()+(-2), 1))*INDIRECT(ADDRESS(ROW()+(0), COLUMN()+(-1), 1)), 2)</f>
        <v>0.4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22.86</v>
      </c>
      <c r="H14" s="12">
        <f ca="1">ROUND(INDIRECT(ADDRESS(ROW()+(0), COLUMN()+(-2), 1))*INDIRECT(ADDRESS(ROW()+(0), COLUMN()+(-1), 1)), 2)</f>
        <v>0.18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315.71</v>
      </c>
      <c r="H15" s="12">
        <f ca="1">ROUND(INDIRECT(ADDRESS(ROW()+(0), COLUMN()+(-2), 1))*INDIRECT(ADDRESS(ROW()+(0), COLUMN()+(-1), 1)), 2)</f>
        <v>20.52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2.24</v>
      </c>
      <c r="H16" s="12">
        <f ca="1">ROUND(INDIRECT(ADDRESS(ROW()+(0), COLUMN()+(-2), 1))*INDIRECT(ADDRESS(ROW()+(0), COLUMN()+(-1), 1)), 2)</f>
        <v>22.4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4</v>
      </c>
      <c r="G17" s="12">
        <v>5.13</v>
      </c>
      <c r="H17" s="12">
        <f ca="1">ROUND(INDIRECT(ADDRESS(ROW()+(0), COLUMN()+(-2), 1))*INDIRECT(ADDRESS(ROW()+(0), COLUMN()+(-1), 1)), 2)</f>
        <v>20.52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</v>
      </c>
      <c r="G18" s="12">
        <v>582.55</v>
      </c>
      <c r="H18" s="12">
        <f ca="1">ROUND(INDIRECT(ADDRESS(ROW()+(0), COLUMN()+(-2), 1))*INDIRECT(ADDRESS(ROW()+(0), COLUMN()+(-1), 1)), 2)</f>
        <v>640.81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0.105</v>
      </c>
      <c r="G19" s="12">
        <v>353.2</v>
      </c>
      <c r="H19" s="12">
        <f ca="1">ROUND(INDIRECT(ADDRESS(ROW()+(0), COLUMN()+(-2), 1))*INDIRECT(ADDRESS(ROW()+(0), COLUMN()+(-1), 1)), 2)</f>
        <v>37.09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290.65</v>
      </c>
      <c r="H20" s="12">
        <f ca="1">ROUND(INDIRECT(ADDRESS(ROW()+(0), COLUMN()+(-2), 1))*INDIRECT(ADDRESS(ROW()+(0), COLUMN()+(-1), 1)), 2)</f>
        <v>305.18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20.12</v>
      </c>
      <c r="H21" s="12">
        <f ca="1">ROUND(INDIRECT(ADDRESS(ROW()+(0), COLUMN()+(-2), 1))*INDIRECT(ADDRESS(ROW()+(0), COLUMN()+(-1), 1)), 2)</f>
        <v>21.13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278.23</v>
      </c>
      <c r="H22" s="12">
        <f ca="1">ROUND(INDIRECT(ADDRESS(ROW()+(0), COLUMN()+(-2), 1))*INDIRECT(ADDRESS(ROW()+(0), COLUMN()+(-1), 1)), 2)</f>
        <v>292.14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1.05</v>
      </c>
      <c r="G23" s="12">
        <v>75.87</v>
      </c>
      <c r="H23" s="12">
        <f ca="1">ROUND(INDIRECT(ADDRESS(ROW()+(0), COLUMN()+(-2), 1))*INDIRECT(ADDRESS(ROW()+(0), COLUMN()+(-1), 1)), 2)</f>
        <v>79.66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60</v>
      </c>
      <c r="G24" s="12">
        <v>2.84</v>
      </c>
      <c r="H24" s="12">
        <f ca="1">ROUND(INDIRECT(ADDRESS(ROW()+(0), COLUMN()+(-2), 1))*INDIRECT(ADDRESS(ROW()+(0), COLUMN()+(-1), 1)), 2)</f>
        <v>170.4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3">
        <v>50</v>
      </c>
      <c r="G25" s="14">
        <v>4.01</v>
      </c>
      <c r="H25" s="14">
        <f ca="1">ROUND(INDIRECT(ADDRESS(ROW()+(0), COLUMN()+(-2), 1))*INDIRECT(ADDRESS(ROW()+(0), COLUMN()+(-1), 1)), 2)</f>
        <v>200.5</v>
      </c>
    </row>
    <row r="26" spans="1:8" ht="13.50" thickBot="1" customHeight="1">
      <c r="A26" s="15"/>
      <c r="B26" s="15"/>
      <c r="C26" s="15"/>
      <c r="D26" s="15"/>
      <c r="E26" s="15"/>
      <c r="F26" s="9" t="s">
        <v>60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2095.66</v>
      </c>
    </row>
    <row r="27" spans="1:8" ht="13.50" thickBot="1" customHeight="1">
      <c r="A27" s="15">
        <v>2</v>
      </c>
      <c r="B27" s="15"/>
      <c r="C27" s="15"/>
      <c r="D27" s="18" t="s">
        <v>61</v>
      </c>
      <c r="E27" s="18"/>
      <c r="F27" s="18"/>
      <c r="G27" s="15"/>
      <c r="H27" s="15"/>
    </row>
    <row r="28" spans="1:8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3">
        <v>0.028</v>
      </c>
      <c r="G28" s="14">
        <v>53.58</v>
      </c>
      <c r="H28" s="14">
        <f ca="1">ROUND(INDIRECT(ADDRESS(ROW()+(0), COLUMN()+(-2), 1))*INDIRECT(ADDRESS(ROW()+(0), COLUMN()+(-1), 1)), 2)</f>
        <v>1.5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1))), 2)</f>
        <v>1.5</v>
      </c>
    </row>
    <row r="30" spans="1:8" ht="13.50" thickBot="1" customHeight="1">
      <c r="A30" s="15">
        <v>3</v>
      </c>
      <c r="B30" s="15"/>
      <c r="C30" s="15"/>
      <c r="D30" s="18" t="s">
        <v>66</v>
      </c>
      <c r="E30" s="18"/>
      <c r="F30" s="18"/>
      <c r="G30" s="15"/>
      <c r="H30" s="15"/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0.114</v>
      </c>
      <c r="G31" s="12">
        <v>119.98</v>
      </c>
      <c r="H31" s="12">
        <f ca="1">ROUND(INDIRECT(ADDRESS(ROW()+(0), COLUMN()+(-2), 1))*INDIRECT(ADDRESS(ROW()+(0), COLUMN()+(-1), 1)), 2)</f>
        <v>13.68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0.518</v>
      </c>
      <c r="G32" s="12">
        <v>70.3</v>
      </c>
      <c r="H32" s="12">
        <f ca="1">ROUND(INDIRECT(ADDRESS(ROW()+(0), COLUMN()+(-2), 1))*INDIRECT(ADDRESS(ROW()+(0), COLUMN()+(-1), 1)), 2)</f>
        <v>36.42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0.341</v>
      </c>
      <c r="G33" s="12">
        <v>119.98</v>
      </c>
      <c r="H33" s="12">
        <f ca="1">ROUND(INDIRECT(ADDRESS(ROW()+(0), COLUMN()+(-2), 1))*INDIRECT(ADDRESS(ROW()+(0), COLUMN()+(-1), 1)), 2)</f>
        <v>40.91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0.341</v>
      </c>
      <c r="G34" s="12">
        <v>73.05</v>
      </c>
      <c r="H34" s="12">
        <f ca="1">ROUND(INDIRECT(ADDRESS(ROW()+(0), COLUMN()+(-2), 1))*INDIRECT(ADDRESS(ROW()+(0), COLUMN()+(-1), 1)), 2)</f>
        <v>24.91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0.063</v>
      </c>
      <c r="G35" s="12">
        <v>123.28</v>
      </c>
      <c r="H35" s="12">
        <f ca="1">ROUND(INDIRECT(ADDRESS(ROW()+(0), COLUMN()+(-2), 1))*INDIRECT(ADDRESS(ROW()+(0), COLUMN()+(-1), 1)), 2)</f>
        <v>7.77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0.063</v>
      </c>
      <c r="G36" s="12">
        <v>73.05</v>
      </c>
      <c r="H36" s="12">
        <f ca="1">ROUND(INDIRECT(ADDRESS(ROW()+(0), COLUMN()+(-2), 1))*INDIRECT(ADDRESS(ROW()+(0), COLUMN()+(-1), 1)), 2)</f>
        <v>4.6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1">
        <v>0.067</v>
      </c>
      <c r="G37" s="12">
        <v>119.98</v>
      </c>
      <c r="H37" s="12">
        <f ca="1">ROUND(INDIRECT(ADDRESS(ROW()+(0), COLUMN()+(-2), 1))*INDIRECT(ADDRESS(ROW()+(0), COLUMN()+(-1), 1)), 2)</f>
        <v>8.04</v>
      </c>
    </row>
    <row r="38" spans="1:8" ht="13.50" thickBot="1" customHeight="1">
      <c r="A38" s="1" t="s">
        <v>88</v>
      </c>
      <c r="B38" s="1"/>
      <c r="C38" s="10" t="s">
        <v>89</v>
      </c>
      <c r="D38" s="1" t="s">
        <v>90</v>
      </c>
      <c r="E38" s="1"/>
      <c r="F38" s="13">
        <v>0.067</v>
      </c>
      <c r="G38" s="14">
        <v>70.3</v>
      </c>
      <c r="H38" s="14">
        <f ca="1">ROUND(INDIRECT(ADDRESS(ROW()+(0), COLUMN()+(-2), 1))*INDIRECT(ADDRESS(ROW()+(0), COLUMN()+(-1), 1)), 2)</f>
        <v>4.71</v>
      </c>
    </row>
    <row r="39" spans="1:8" ht="13.50" thickBot="1" customHeight="1">
      <c r="A39" s="15"/>
      <c r="B39" s="15"/>
      <c r="C39" s="15"/>
      <c r="D39" s="15"/>
      <c r="E39" s="15"/>
      <c r="F39" s="9" t="s">
        <v>91</v>
      </c>
      <c r="G39" s="9"/>
      <c r="H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141.04</v>
      </c>
    </row>
    <row r="40" spans="1:8" ht="13.50" thickBot="1" customHeight="1">
      <c r="A40" s="15">
        <v>4</v>
      </c>
      <c r="B40" s="15"/>
      <c r="C40" s="15"/>
      <c r="D40" s="18" t="s">
        <v>92</v>
      </c>
      <c r="E40" s="18"/>
      <c r="F40" s="18"/>
      <c r="G40" s="15"/>
      <c r="H40" s="15"/>
    </row>
    <row r="41" spans="1:8" ht="13.50" thickBot="1" customHeight="1">
      <c r="A41" s="19"/>
      <c r="B41" s="19"/>
      <c r="C41" s="20" t="s">
        <v>93</v>
      </c>
      <c r="D41" s="19" t="s">
        <v>94</v>
      </c>
      <c r="E41" s="19"/>
      <c r="F41" s="13">
        <v>2</v>
      </c>
      <c r="G41" s="14">
        <f ca="1">ROUND(SUM(INDIRECT(ADDRESS(ROW()+(-2), COLUMN()+(1), 1)),INDIRECT(ADDRESS(ROW()+(-12), COLUMN()+(1), 1)),INDIRECT(ADDRESS(ROW()+(-15), COLUMN()+(1), 1))), 2)</f>
        <v>2238.2</v>
      </c>
      <c r="H41" s="14">
        <f ca="1">ROUND(INDIRECT(ADDRESS(ROW()+(0), COLUMN()+(-2), 1))*INDIRECT(ADDRESS(ROW()+(0), COLUMN()+(-1), 1))/100, 2)</f>
        <v>44.76</v>
      </c>
    </row>
    <row r="42" spans="1:8" ht="13.50" thickBot="1" customHeight="1">
      <c r="A42" s="21" t="s">
        <v>95</v>
      </c>
      <c r="B42" s="21"/>
      <c r="C42" s="22"/>
      <c r="D42" s="23"/>
      <c r="E42" s="23"/>
      <c r="F42" s="24" t="s">
        <v>96</v>
      </c>
      <c r="G42" s="25"/>
      <c r="H42" s="26">
        <f ca="1">ROUND(SUM(INDIRECT(ADDRESS(ROW()+(-1), COLUMN()+(0), 1)),INDIRECT(ADDRESS(ROW()+(-3), COLUMN()+(0), 1)),INDIRECT(ADDRESS(ROW()+(-13), COLUMN()+(0), 1)),INDIRECT(ADDRESS(ROW()+(-16), COLUMN()+(0), 1))), 2)</f>
        <v>2282.96</v>
      </c>
    </row>
  </sheetData>
  <mergeCells count="76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F26:G26"/>
    <mergeCell ref="A27:B27"/>
    <mergeCell ref="D27:F27"/>
    <mergeCell ref="A28:B28"/>
    <mergeCell ref="D28:E28"/>
    <mergeCell ref="A29:B29"/>
    <mergeCell ref="D29:E29"/>
    <mergeCell ref="F29:G29"/>
    <mergeCell ref="A30:B30"/>
    <mergeCell ref="D30:F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A39:B39"/>
    <mergeCell ref="D39:E39"/>
    <mergeCell ref="F39:G39"/>
    <mergeCell ref="A40:B40"/>
    <mergeCell ref="D40:F40"/>
    <mergeCell ref="A41:B41"/>
    <mergeCell ref="D41:E41"/>
    <mergeCell ref="A42:E42"/>
    <mergeCell ref="F42:G42"/>
  </mergeCells>
  <pageMargins left="0.147638" right="0.147638" top="0.206693" bottom="0.206693" header="0.0" footer="0.0"/>
  <pageSetup paperSize="9" orientation="portrait"/>
  <rowBreaks count="0" manualBreakCount="0">
    </rowBreaks>
</worksheet>
</file>