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<sst xmlns="http://schemas.openxmlformats.org/spreadsheetml/2006/main" count="88" uniqueCount="88">
  <si>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</si>
  <si>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QDC030</t>
  </si>
  <si>
    <t xml:space="preserve">m²</t>
  </si>
  <si>
    <t xml:space="preserve">Techumbre plana no transitable, no ventilada, ajardinada intensiva, tipo convencional. Impermeabilización con membranas de poliolefinas, tipo monocapa.</t>
  </si>
  <si>
    <r>
      <rPr>
        <sz val="8.25"/>
        <color rgb="FF000000"/>
        <rFont val="Arial"/>
        <family val="2"/>
      </rPr>
      <t xml:space="preserve">Techumbre plana no transitable, no ventilada, ajardinada intensiva, tipo convencional, pendiente del 1% al 5%.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poliestireno extruido, de superficie lisa y mecanizado lateral a media madera, de 50 mm de espesor, resistencia a compresión &gt;= 300 kPa; IMPERMEABILIZACIÓN: tipo monocapa, adherida, formada por una membrana impermeabilizante flexible de polietileno, con ambas caras revestidas de geotextil no tejido, Schlüter-KERDI 200 "SCHLÜTER-SYSTEMS", de 0,2 mm de espesor, fijada al soporte en toda su superficie mediante adhesivo cementoso de fraguado normal, C1, color gris, y solapes fijados con adhesivo bicomponente Schlüter-KERDI-COLL-L; CAPA DRENANTE Y FILTRANTE: lámina drenante de estructura nodular de polietileno, Schlüter-TROBA-PLUS 8 "SCHLÜTER-SYSTEMS", con nódulos de 8 mm de altura, revestida de geotextil no tejido en su cara superior;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</si>
  <si>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</si>
  <si>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</si>
  <si>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</si>
  <si>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</si>
  <si>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</si>
  <si>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</si>
  <si>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</si>
  <si>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</si>
  <si>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</si>
  <si>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</si>
  <si>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</si>
  <si>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</si>
  <si>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</si>
  <si>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</si>
  <si>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</si>
  <si>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</si>
  <si>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</si>
  <si>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</si>
  <si>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</si>
  <si>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</si>
  <si>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</si>
  <si>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</si>
  <si>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</si>
  <si>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</si>
  <si>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</si>
  <si>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</si>
  <si>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</si>
  <si>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</si>
  <si>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mt16pxa010abq</t>
  </si>
  <si>
    <t xml:space="preserve">m²</t>
  </si>
  <si>
    <t xml:space="preserve">Panel rígido de poliestireno extruido, de superficie lisa y mecanizado lateral a media madera, de 50 mm de espesor, resistencia a compresión &gt;= 300 kPa, resistencia térmica 1,5 m²K/W, conductividad térmica 0,033 W/(mK), Euroclase E de reacción al fuego, con código de designación XPS-EN 13164-T1-CS(10/Y)300-DS(70,90)-DLT(2)5-CC(2/1,5/50)125-WL(T)0,7-WD(V)3-FTCD1.</t>
  </si>
  <si>
    <t xml:space="preserve">mt09mcr021g</t>
  </si>
  <si>
    <t xml:space="preserve">kg</t>
  </si>
  <si>
    <t xml:space="preserve">Adhesivo cementoso de fraguado normal, C1, color gris.</t>
  </si>
  <si>
    <t xml:space="preserve">mt15res010a</t>
  </si>
  <si>
    <t xml:space="preserve">m²</t>
  </si>
  <si>
    <t xml:space="preserve">Membrana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</si>
  <si>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</si>
  <si>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</si>
  <si>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</si>
  <si>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mt15res340a</t>
  </si>
  <si>
    <t xml:space="preserve">m²</t>
  </si>
  <si>
    <t xml:space="preserve">Lámina drenante de estructura nodular de polietileno, Schlüter-TROBA-PLUS 8 "SCHLÜTER-SYSTEMS", con nódulos de 8 mm de altura, revestida de geotextil no tejido en su cara superior, suministrada en rollos de 12,5 m de longitud.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</si>
  <si>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</si>
  <si>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</si>
  <si>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</si>
  <si>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</si>
  <si>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</si>
  <si>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</si>
  <si>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</si>
  <si>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</si>
  <si>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</si>
  <si>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</si>
  <si>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</si>
  <si>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</si>
  <si>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</si>
  <si>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</si>
  <si>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</si>
  <si>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</si>
  <si>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</si>
  <si>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</si>
  <si>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</si>
  <si>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</si>
  <si>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</si>
  <si>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</si>
  <si>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</si>
  <si>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</si>
  <si>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</si>
  <si>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</si>
  <si>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</si>
  <si>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</si>
  <si>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</si>
  <si>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</si>
  <si>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</si>
  <si>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</si>
  <si>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</si>
  <si>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</si>
  <si>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</si>
  <si>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</si>
  <si>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</si>
  <si>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</si>
  <si>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$ 1.841,89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</si>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</sst>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29.00" thickBot="1" customHeight="1">
      <c r="A5" s="5" t="s">
        <v>4</v>
      </c>
      <c r="B5" s="5"/>
      <c r="C5" s="5"/>
      <c r="D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2">
        <v>290.65</v>
      </c>
      <c r="H17" s="12">
        <f ca="1">ROUND(INDIRECT(ADDRESS(ROW()+(0), COLUMN()+(-2), 1))*INDIRECT(ADDRESS(ROW()+(0), COLUMN()+(-1), 1)), 2)</f>
        <v>305.18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4</v>
      </c>
      <c r="G18" s="12">
        <v>5.13</v>
      </c>
      <c r="H18" s="12">
        <f ca="1">ROUND(INDIRECT(ADDRESS(ROW()+(0), COLUMN()+(-2), 1))*INDIRECT(ADDRESS(ROW()+(0), COLUMN()+(-1), 1)), 2)</f>
        <v>20.52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2">
        <v>582.55</v>
      </c>
      <c r="H19" s="12">
        <f ca="1">ROUND(INDIRECT(ADDRESS(ROW()+(0), COLUMN()+(-2), 1))*INDIRECT(ADDRESS(ROW()+(0), COLUMN()+(-1), 1)), 2)</f>
        <v>640.81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0.105</v>
      </c>
      <c r="G20" s="12">
        <v>353.2</v>
      </c>
      <c r="H20" s="12">
        <f ca="1">ROUND(INDIRECT(ADDRESS(ROW()+(0), COLUMN()+(-2), 1))*INDIRECT(ADDRESS(ROW()+(0), COLUMN()+(-1), 1)), 2)</f>
        <v>37.09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599.14</v>
      </c>
      <c r="H21" s="12">
        <f ca="1">ROUND(INDIRECT(ADDRESS(ROW()+(0), COLUMN()+(-2), 1))*INDIRECT(ADDRESS(ROW()+(0), COLUMN()+(-1), 1)), 2)</f>
        <v>629.1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0.25</v>
      </c>
      <c r="G22" s="14">
        <v>342.02</v>
      </c>
      <c r="H22" s="14">
        <f ca="1">ROUND(INDIRECT(ADDRESS(ROW()+(0), COLUMN()+(-2), 1))*INDIRECT(ADDRESS(ROW()+(0), COLUMN()+(-1), 1)), 2)</f>
        <v>85.51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2046.44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0.028</v>
      </c>
      <c r="G25" s="14">
        <v>53.58</v>
      </c>
      <c r="H25" s="14">
        <f ca="1">ROUND(INDIRECT(ADDRESS(ROW()+(0), COLUMN()+(-2), 1))*INDIRECT(ADDRESS(ROW()+(0), COLUMN()+(-1), 1)), 2)</f>
        <v>1.5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1.5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0.114</v>
      </c>
      <c r="G28" s="12">
        <v>119.98</v>
      </c>
      <c r="H28" s="12">
        <f ca="1">ROUND(INDIRECT(ADDRESS(ROW()+(0), COLUMN()+(-2), 1))*INDIRECT(ADDRESS(ROW()+(0), COLUMN()+(-1), 1)), 2)</f>
        <v>13.68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0.518</v>
      </c>
      <c r="G29" s="12">
        <v>70.3</v>
      </c>
      <c r="H29" s="12">
        <f ca="1">ROUND(INDIRECT(ADDRESS(ROW()+(0), COLUMN()+(-2), 1))*INDIRECT(ADDRESS(ROW()+(0), COLUMN()+(-1), 1)), 2)</f>
        <v>36.42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0.189</v>
      </c>
      <c r="G30" s="12">
        <v>119.98</v>
      </c>
      <c r="H30" s="12">
        <f ca="1">ROUND(INDIRECT(ADDRESS(ROW()+(0), COLUMN()+(-2), 1))*INDIRECT(ADDRESS(ROW()+(0), COLUMN()+(-1), 1)), 2)</f>
        <v>22.68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0.189</v>
      </c>
      <c r="G31" s="12">
        <v>73.05</v>
      </c>
      <c r="H31" s="12">
        <f ca="1">ROUND(INDIRECT(ADDRESS(ROW()+(0), COLUMN()+(-2), 1))*INDIRECT(ADDRESS(ROW()+(0), COLUMN()+(-1), 1)), 2)</f>
        <v>13.81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0.063</v>
      </c>
      <c r="G32" s="12">
        <v>123.28</v>
      </c>
      <c r="H32" s="12">
        <f ca="1">ROUND(INDIRECT(ADDRESS(ROW()+(0), COLUMN()+(-2), 1))*INDIRECT(ADDRESS(ROW()+(0), COLUMN()+(-1), 1)), 2)</f>
        <v>7.77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0.063</v>
      </c>
      <c r="G33" s="12">
        <v>73.05</v>
      </c>
      <c r="H33" s="12">
        <f ca="1">ROUND(INDIRECT(ADDRESS(ROW()+(0), COLUMN()+(-2), 1))*INDIRECT(ADDRESS(ROW()+(0), COLUMN()+(-1), 1)), 2)</f>
        <v>4.6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0.151</v>
      </c>
      <c r="G34" s="12">
        <v>119.98</v>
      </c>
      <c r="H34" s="12">
        <f ca="1">ROUND(INDIRECT(ADDRESS(ROW()+(0), COLUMN()+(-2), 1))*INDIRECT(ADDRESS(ROW()+(0), COLUMN()+(-1), 1)), 2)</f>
        <v>18.12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3">
        <v>0.151</v>
      </c>
      <c r="G35" s="14">
        <v>70.3</v>
      </c>
      <c r="H35" s="14">
        <f ca="1">ROUND(INDIRECT(ADDRESS(ROW()+(0), COLUMN()+(-2), 1))*INDIRECT(ADDRESS(ROW()+(0), COLUMN()+(-1), 1)), 2)</f>
        <v>10.62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127.7</v>
      </c>
    </row>
    <row r="37" spans="1:8" ht="13.50" thickBot="1" customHeight="1">
      <c r="A37" s="15">
        <v>4</v>
      </c>
      <c r="B37" s="15"/>
      <c r="C37" s="15"/>
      <c r="D37" s="18" t="s">
        <v>83</v>
      </c>
      <c r="E37" s="18"/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19" t="s">
        <v>85</v>
      </c>
      <c r="E38" s="19"/>
      <c r="F38" s="13">
        <v>2</v>
      </c>
      <c r="G38" s="14">
        <f ca="1">ROUND(SUM(INDIRECT(ADDRESS(ROW()+(-2), COLUMN()+(1), 1)),INDIRECT(ADDRESS(ROW()+(-12), COLUMN()+(1), 1)),INDIRECT(ADDRESS(ROW()+(-15), COLUMN()+(1), 1))), 2)</f>
        <v>2175.64</v>
      </c>
      <c r="H38" s="14">
        <f ca="1">ROUND(INDIRECT(ADDRESS(ROW()+(0), COLUMN()+(-2), 1))*INDIRECT(ADDRESS(ROW()+(0), COLUMN()+(-1), 1))/100, 2)</f>
        <v>43.51</v>
      </c>
    </row>
    <row r="39" spans="1:8" ht="13.50" thickBot="1" customHeight="1">
      <c r="A39" s="21" t="s">
        <v>86</v>
      </c>
      <c r="B39" s="21"/>
      <c r="C39" s="22"/>
      <c r="D39" s="23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2219.15</v>
      </c>
    </row>
  </sheetData>
  <mergeCells count="70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F36:G36"/>
    <mergeCell ref="A37:B37"/>
    <mergeCell ref="D37:F37"/>
    <mergeCell ref="A38:B38"/>
    <mergeCell ref="D38:E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