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<sst xmlns="http://schemas.openxmlformats.org/spreadsheetml/2006/main" count="32" uniqueCount="32">
  <si>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</si>
  <si>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ICN020</t>
  </si>
  <si>
    <t xml:space="preserve">Ud</t>
  </si>
  <si>
    <t xml:space="preserve">Equipo de aire acondicionado con unidad interior de pared, sistema aire-aire split 1x1.</t>
  </si>
  <si>
    <r>
      <rPr>
        <sz val="8.25"/>
        <color rgb="FF000000"/>
        <rFont val="Arial"/>
        <family val="2"/>
      </rPr>
      <t xml:space="preserve">Equipo de aire acondicionado, sistema aire-aire split 1x1, para gas R-32, bomba de calor, alimentación monofásica (230V/50Hz), VivAir SDHL 1-060 NW "SAUNIER DUVAL", potencia frigorífica nominal 6,2 kW, potencia frigorífica mínima/máxima: 1,8/6,9 kW, SEER 6,8 (clase A++), potencia calorífica nominal 6,5 kW, potencia calorífica mínima/máxima: 1,3/7,03 kW, SCOP 4 (clase A+), formado por una unidad interior de pared SDHL 1-065 NWI, presión sonora mínima/máxima: 30/48 dBA, mando a distancia inalámbrico, y una unidad exterior SDHL 1-065 NWO, con compresor tipo Inverter DC, potencia sonora 65 dBA, dimensiones 873x555x376 mm, peso 36,5 kg, diámetro de conexión de la tubería de gas 1/2", diámetro de conexión de la tubería de líquido 1/4", con amortiguadores de muelles, soportes y fijaciones de las unidades interior y exterior, tubería de desagüe con céspol, conexión frigorífica entre unidades, conexión eléctrica entre unidades, sujeción y protección mecánica de los tendidos de líneas con ocultación bajo canal registrable en zonas vistas. Incluso elementos antivibratorios de suelo para apoyo de la unidad exterior. El precio no incluye la canalización ni el cableado eléctrico de alimentación.</t>
    </r>
    <r>
      <rPr>
        <sz val="8.25"/>
        <color rgb="FF000000"/>
        <rFont val="Arial"/>
        <family val="2"/>
      </rPr>
      <t xml:space="preserve">
</t>
    </r>
  </si>
  <si>
    <t xml:space="preserve">Código</t>
  </si>
  <si>
    <t xml:space="preserve">Unidad</t>
  </si>
  <si>
    <t xml:space="preserve">Descripción</t>
  </si>
  <si>
    <t xml:space="preserve">Cantidad</t>
  </si>
  <si>
    <t xml:space="preserve">Costo</t>
  </si>
  <si>
    <t xml:space="preserve">Importe</t>
  </si>
  <si>
    <t xml:space="preserve">Materiales</t>
  </si>
  <si>
    <t xml:space="preserve">mt42sau006pd</t>
  </si>
  <si>
    <t xml:space="preserve">Ud</t>
  </si>
  <si>
    <t xml:space="preserve">Equipo de aire acondicionado, sistema aire-aire split 1x1, para gas R-32, bomba de calor, alimentación monofásica (230V/50Hz), VivAir SDHL 1-060 NW "SAUNIER DUVAL", potencia frigorífica nominal 6,2 kW, potencia frigorífica mínima/máxima: 1,8/6,9 kW, SEER 6,8 (clase A++), potencia calorífica nominal 6,5 kW, potencia calorífica mínima/máxima: 1,3/7,03 kW, SCOP 4 (clase A+), formado por una unidad interior de pared SDHL 1-065 NWI, presión sonora mínima/máxima: 30/48 dBA, mando a distancia inalámbrico, y una unidad exterior SDHL 1-065 NWO, con compresor tipo Inverter DC, potencia sonora 65 dBA, dimensiones 873x555x376 mm, peso 36,5 kg, diámetro de conexión de la tubería de gas 1/2", diámetro de conexión de la tubería de líquido 1/4", con amortiguadores de muelles, soportes y fijaciones de las unidades interior y exterior, tubería de desagüe con céspol, conexión frigorífica entre unidades, conexión eléctrica entre unidades, sujeción y protección mecánica de los tendidos de líneas con ocultación bajo canal registrable en zonas vistas.</t>
  </si>
  <si>
    <t xml:space="preserve">mt42www080</t>
  </si>
  <si>
    <t xml:space="preserve">Ud</t>
  </si>
  <si>
    <t xml:space="preserve">Kit de amortiguadores antivibración de suelo, formado por cuatro amortiguadores de caucho, con sus tornillos, tuercas y arandelas correspondientes.</t>
  </si>
  <si>
    <t xml:space="preserve">Subtotal materiales:</t>
  </si>
  <si>
    <t xml:space="preserve">Mano de obra</t>
  </si>
  <si>
    <t xml:space="preserve">mo005</t>
  </si>
  <si>
    <t xml:space="preserve">h</t>
  </si>
  <si>
    <t xml:space="preserve">Oficial instalador de climatización.</t>
  </si>
  <si>
    <t xml:space="preserve">mo104</t>
  </si>
  <si>
    <t xml:space="preserve">h</t>
  </si>
  <si>
    <t xml:space="preserve">Ayudante instalador de climatización.</t>
  </si>
  <si>
    <t xml:space="preserve">Subtotal mano de obra:</t>
  </si>
  <si>
    <t xml:space="preserve">Herramienta menor</t>
  </si>
  <si>
    <t xml:space="preserve">%</t>
  </si>
  <si>
    <t xml:space="preserve">Herramienta menor</t>
  </si>
  <si>
    <t xml:space="preserve">Costo de mantenimiento decenal: $ 16.213,90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</si>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</sst>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6.12" customWidth="1"/>
    <col min="3" max="3" width="7.48" customWidth="1"/>
    <col min="4" max="4" width="70.89" customWidth="1"/>
    <col min="5" max="5" width="10.54" customWidth="1"/>
    <col min="6" max="6" width="13.43" customWidth="1"/>
    <col min="7" max="7" width="12.58"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97.50" thickBot="1" customHeight="1">
      <c r="A5" s="5" t="s">
        <v>4</v>
      </c>
      <c r="B5" s="5"/>
      <c r="C5" s="5"/>
      <c r="D5" s="5"/>
      <c r="E5" s="5"/>
      <c r="F5" s="5"/>
      <c r="G5" s="5"/>
    </row>
    <row r="8" spans="1:7" ht="13.5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139.50" thickBot="1" customHeight="1">
      <c r="A10" s="1" t="s">
        <v>12</v>
      </c>
      <c r="B10" s="1"/>
      <c r="C10" s="10" t="s">
        <v>13</v>
      </c>
      <c r="D10" s="1" t="s">
        <v>14</v>
      </c>
      <c r="E10" s="11">
        <v>1</v>
      </c>
      <c r="F10" s="12">
        <v>56002.6</v>
      </c>
      <c r="G10" s="12">
        <f ca="1">ROUND(INDIRECT(ADDRESS(ROW()+(0), COLUMN()+(-2), 1))*INDIRECT(ADDRESS(ROW()+(0), COLUMN()+(-1), 1)), 2)</f>
        <v>56002.6</v>
      </c>
    </row>
    <row r="11" spans="1:7" ht="24.00" thickBot="1" customHeight="1">
      <c r="A11" s="1" t="s">
        <v>15</v>
      </c>
      <c r="B11" s="1"/>
      <c r="C11" s="10" t="s">
        <v>16</v>
      </c>
      <c r="D11" s="1" t="s">
        <v>17</v>
      </c>
      <c r="E11" s="13">
        <v>1</v>
      </c>
      <c r="F11" s="14">
        <v>237.04</v>
      </c>
      <c r="G11" s="14">
        <f ca="1">ROUND(INDIRECT(ADDRESS(ROW()+(0), COLUMN()+(-2), 1))*INDIRECT(ADDRESS(ROW()+(0), COLUMN()+(-1), 1)), 2)</f>
        <v>237.04</v>
      </c>
    </row>
    <row r="12" spans="1:7" ht="13.50" thickBot="1" customHeight="1">
      <c r="A12" s="15"/>
      <c r="B12" s="15"/>
      <c r="C12" s="15"/>
      <c r="D12" s="15"/>
      <c r="E12" s="9" t="s">
        <v>18</v>
      </c>
      <c r="F12" s="9"/>
      <c r="G12" s="17">
        <f ca="1">ROUND(SUM(INDIRECT(ADDRESS(ROW()+(-1), COLUMN()+(0), 1)),INDIRECT(ADDRESS(ROW()+(-2), COLUMN()+(0), 1))), 2)</f>
        <v>56239.7</v>
      </c>
    </row>
    <row r="13" spans="1:7" ht="13.50" thickBot="1" customHeight="1">
      <c r="A13" s="15">
        <v>2</v>
      </c>
      <c r="B13" s="15"/>
      <c r="C13" s="15"/>
      <c r="D13" s="18" t="s">
        <v>19</v>
      </c>
      <c r="E13" s="18"/>
      <c r="F13" s="15"/>
      <c r="G13" s="15"/>
    </row>
    <row r="14" spans="1:7" ht="13.50" thickBot="1" customHeight="1">
      <c r="A14" s="1" t="s">
        <v>20</v>
      </c>
      <c r="B14" s="1"/>
      <c r="C14" s="10" t="s">
        <v>21</v>
      </c>
      <c r="D14" s="1" t="s">
        <v>22</v>
      </c>
      <c r="E14" s="11">
        <v>2.71</v>
      </c>
      <c r="F14" s="12">
        <v>123.28</v>
      </c>
      <c r="G14" s="12">
        <f ca="1">ROUND(INDIRECT(ADDRESS(ROW()+(0), COLUMN()+(-2), 1))*INDIRECT(ADDRESS(ROW()+(0), COLUMN()+(-1), 1)), 2)</f>
        <v>334.09</v>
      </c>
    </row>
    <row r="15" spans="1:7" ht="13.50" thickBot="1" customHeight="1">
      <c r="A15" s="1" t="s">
        <v>23</v>
      </c>
      <c r="B15" s="1"/>
      <c r="C15" s="10" t="s">
        <v>24</v>
      </c>
      <c r="D15" s="1" t="s">
        <v>25</v>
      </c>
      <c r="E15" s="13">
        <v>2.71</v>
      </c>
      <c r="F15" s="14">
        <v>72.91</v>
      </c>
      <c r="G15" s="14">
        <f ca="1">ROUND(INDIRECT(ADDRESS(ROW()+(0), COLUMN()+(-2), 1))*INDIRECT(ADDRESS(ROW()+(0), COLUMN()+(-1), 1)), 2)</f>
        <v>197.59</v>
      </c>
    </row>
    <row r="16" spans="1:7" ht="13.50" thickBot="1" customHeight="1">
      <c r="A16" s="15"/>
      <c r="B16" s="15"/>
      <c r="C16" s="15"/>
      <c r="D16" s="15"/>
      <c r="E16" s="9" t="s">
        <v>26</v>
      </c>
      <c r="F16" s="9"/>
      <c r="G16" s="17">
        <f ca="1">ROUND(SUM(INDIRECT(ADDRESS(ROW()+(-1), COLUMN()+(0), 1)),INDIRECT(ADDRESS(ROW()+(-2), COLUMN()+(0), 1))), 2)</f>
        <v>531.68</v>
      </c>
    </row>
    <row r="17" spans="1:7" ht="13.50" thickBot="1" customHeight="1">
      <c r="A17" s="15">
        <v>3</v>
      </c>
      <c r="B17" s="15"/>
      <c r="C17" s="15"/>
      <c r="D17" s="18" t="s">
        <v>27</v>
      </c>
      <c r="E17" s="18"/>
      <c r="F17" s="15"/>
      <c r="G17" s="15"/>
    </row>
    <row r="18" spans="1:7" ht="13.50" thickBot="1" customHeight="1">
      <c r="A18" s="19"/>
      <c r="B18" s="19"/>
      <c r="C18" s="20" t="s">
        <v>28</v>
      </c>
      <c r="D18" s="19" t="s">
        <v>29</v>
      </c>
      <c r="E18" s="13">
        <v>2</v>
      </c>
      <c r="F18" s="14">
        <f ca="1">ROUND(SUM(INDIRECT(ADDRESS(ROW()+(-2), COLUMN()+(1), 1)),INDIRECT(ADDRESS(ROW()+(-6), COLUMN()+(1), 1))), 2)</f>
        <v>56771.4</v>
      </c>
      <c r="G18" s="14">
        <f ca="1">ROUND(INDIRECT(ADDRESS(ROW()+(0), COLUMN()+(-2), 1))*INDIRECT(ADDRESS(ROW()+(0), COLUMN()+(-1), 1))/100, 2)</f>
        <v>1135.43</v>
      </c>
    </row>
    <row r="19" spans="1:7" ht="13.50" thickBot="1" customHeight="1">
      <c r="A19" s="21" t="s">
        <v>30</v>
      </c>
      <c r="B19" s="21"/>
      <c r="C19" s="22"/>
      <c r="D19" s="23"/>
      <c r="E19" s="24" t="s">
        <v>31</v>
      </c>
      <c r="F19" s="25"/>
      <c r="G19" s="26">
        <f ca="1">ROUND(SUM(INDIRECT(ADDRESS(ROW()+(-1), COLUMN()+(0), 1)),INDIRECT(ADDRESS(ROW()+(-3), COLUMN()+(0), 1)),INDIRECT(ADDRESS(ROW()+(-7), COLUMN()+(0), 1))), 2)</f>
        <v>57906.8</v>
      </c>
    </row>
  </sheetData>
  <mergeCells count="21">
    <mergeCell ref="A1:G1"/>
    <mergeCell ref="C3:G3"/>
    <mergeCell ref="A5:G5"/>
    <mergeCell ref="A8:B8"/>
    <mergeCell ref="A9:B9"/>
    <mergeCell ref="D9:E9"/>
    <mergeCell ref="A10:B10"/>
    <mergeCell ref="A11:B11"/>
    <mergeCell ref="A12:B12"/>
    <mergeCell ref="E12:F12"/>
    <mergeCell ref="A13:B13"/>
    <mergeCell ref="D13:E13"/>
    <mergeCell ref="A14:B14"/>
    <mergeCell ref="A15:B15"/>
    <mergeCell ref="A16:B16"/>
    <mergeCell ref="E16:F16"/>
    <mergeCell ref="A17:B17"/>
    <mergeCell ref="D17:E17"/>
    <mergeCell ref="A18:B18"/>
    <mergeCell ref="A19:D19"/>
    <mergeCell ref="E19:F19"/>
  </mergeCells>
  <pageMargins left="0.147638" right="0.147638" top="0.206693" bottom="0.206693" header="0.0" footer="0.0"/>
  <pageSetup paperSize="9" orientation="portrait"/>
  <rowBreaks count="0" manualBreakCount="0">
    </rowBreaks>
</worksheet>
</file>