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<sst xmlns="http://schemas.openxmlformats.org/spreadsheetml/2006/main" count="70" uniqueCount="70">
  <si>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</si>
  <si>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QEA010</t>
  </si>
  <si>
    <t xml:space="preserve">m²</t>
  </si>
  <si>
    <t xml:space="preserve">Techumbre plana no transitable, ventilada, autoprotegida, tipo convencional. Impermeabilización con mantos prefabricados asfálticos, tipo monocapa.</t>
  </si>
  <si>
    <r>
      <rPr>
        <sz val="8.25"/>
        <color rgb="FF000000"/>
        <rFont val="Arial"/>
        <family val="2"/>
      </rPr>
      <t xml:space="preserve">Techumbre plana no transitable, ventilada, autoprotegida, tipo convencional, pendiente del 1% al 15%. FORMACIÓN DE PENDIENTES: tablero cerámico hueco machihembrado de 80x25x3,5 cm con capa de regularización de mortero de cemento, confeccionado en obra, dosificación 1:6, de 3 cm de espesor, acabado flotado, sobre muros divisorios aligerados de tabique de barro hueco de 24x11,5x9 cm, asentado con mortero de cemento, confeccionado en obra, dosificación 1:6, dispuestos cada 80 cm y con 30 cm de altura media, rematados superiormente con maestras de mortero de cemento, confeccionado en obra, dosificación 1:6; AISLAMIENTO TÉRMICO: colcha ligera de lana de vidrio, IBR "ISOVER"; IMPERMEABILIZACIÓN: tipo monocapa, adherida, formada por manto prefabricado de betún modificado con elastómero SBS, de 3,5 mm de espesor, con armado de fieltro de poliéster reforzado y estabilizado de 150 g/m² previa imprimación con emulsión asfáltica aniónica con cargas.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</si>
  <si>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</si>
  <si>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</si>
  <si>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</si>
  <si>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</si>
  <si>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</si>
  <si>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</si>
  <si>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</si>
  <si>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</si>
  <si>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</si>
  <si>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</si>
  <si>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</si>
  <si>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</si>
  <si>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</si>
  <si>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</si>
  <si>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</si>
  <si>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</si>
  <si>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</si>
  <si>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</si>
  <si>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</si>
  <si>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</si>
  <si>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</si>
  <si>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</si>
  <si>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mt16lvi010aad</t>
  </si>
  <si>
    <t xml:space="preserve">m²</t>
  </si>
  <si>
    <t xml:space="preserve">Colcha ligera de lana de vidrio, IBR "ISOVER", revestida por una de sus caras con papel kraft que actúa como barrera de vapor, de 80 mm de espesor, resistencia térmica 2 m²K/W, conductividad térmica 0,04 W/(mK), Euroclase F de reacción al fuego, capacidad de absorción de agua a corto plazo &lt;=1 kg/m² y factor de resistencia a la difusión del vapor de agua 1.</t>
  </si>
  <si>
    <t xml:space="preserve">mt04lvg020c</t>
  </si>
  <si>
    <t xml:space="preserve">Ud</t>
  </si>
  <si>
    <t xml:space="preserve">Tablero cerámico hueco machihembrado, para revestir, 80x25x3 cm, con las testas rectas.</t>
  </si>
  <si>
    <t xml:space="preserve">mt14lga010ea</t>
  </si>
  <si>
    <t xml:space="preserve">m²</t>
  </si>
  <si>
    <t xml:space="preserve">Manto prefabricado de betún modificado con elastómero SBS, de 3,5 mm de espesor, masa nominal 5 kg/m², con armado de fieltro de poliéster reforzado y estabilizado de 150 g/m², con autoprotección mineral de color gris.</t>
  </si>
  <si>
    <t xml:space="preserve">mt14iea020c</t>
  </si>
  <si>
    <t xml:space="preserve">kg</t>
  </si>
  <si>
    <t xml:space="preserve">Emulsión asfáltica aniónica con cargas.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</si>
  <si>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</si>
  <si>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</si>
  <si>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</si>
  <si>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</si>
  <si>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</si>
  <si>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</si>
  <si>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</si>
  <si>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</si>
  <si>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</si>
  <si>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</si>
  <si>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</si>
  <si>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</si>
  <si>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</si>
  <si>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</si>
  <si>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</si>
  <si>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</si>
  <si>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</si>
  <si>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</si>
  <si>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</si>
  <si>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</si>
  <si>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</si>
  <si>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</si>
  <si>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</si>
  <si>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</si>
  <si>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</si>
  <si>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</si>
  <si>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</si>
  <si>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</si>
  <si>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</si>
  <si>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$ 249,07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</si>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</sst>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7.66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4.89</v>
      </c>
      <c r="H10" s="12">
        <f ca="1">ROUND(INDIRECT(ADDRESS(ROW()+(0), COLUMN()+(-2), 1))*INDIRECT(ADDRESS(ROW()+(0), COLUMN()+(-1), 1)), 2)</f>
        <v>58.68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22.64</v>
      </c>
      <c r="H11" s="12">
        <f ca="1">ROUND(INDIRECT(ADDRESS(ROW()+(0), COLUMN()+(-2), 1))*INDIRECT(ADDRESS(ROW()+(0), COLUMN()+(-1), 1)), 2)</f>
        <v>0.27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0.065</v>
      </c>
      <c r="G12" s="12">
        <v>312.71</v>
      </c>
      <c r="H12" s="12">
        <f ca="1">ROUND(INDIRECT(ADDRESS(ROW()+(0), COLUMN()+(-2), 1))*INDIRECT(ADDRESS(ROW()+(0), COLUMN()+(-1), 1)), 2)</f>
        <v>20.33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10</v>
      </c>
      <c r="G13" s="12">
        <v>2.22</v>
      </c>
      <c r="H13" s="12">
        <f ca="1">ROUND(INDIRECT(ADDRESS(ROW()+(0), COLUMN()+(-2), 1))*INDIRECT(ADDRESS(ROW()+(0), COLUMN()+(-1), 1)), 2)</f>
        <v>22.2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39.69</v>
      </c>
      <c r="H14" s="12">
        <f ca="1">ROUND(INDIRECT(ADDRESS(ROW()+(0), COLUMN()+(-2), 1))*INDIRECT(ADDRESS(ROW()+(0), COLUMN()+(-1), 1)), 2)</f>
        <v>0.4</v>
      </c>
    </row>
    <row r="15" spans="1:8" ht="55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</v>
      </c>
      <c r="G15" s="12">
        <v>112.56</v>
      </c>
      <c r="H15" s="12">
        <f ca="1">ROUND(INDIRECT(ADDRESS(ROW()+(0), COLUMN()+(-2), 1))*INDIRECT(ADDRESS(ROW()+(0), COLUMN()+(-1), 1)), 2)</f>
        <v>135.07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5</v>
      </c>
      <c r="G16" s="12">
        <v>19.49</v>
      </c>
      <c r="H16" s="12">
        <f ca="1">ROUND(INDIRECT(ADDRESS(ROW()+(0), COLUMN()+(-2), 1))*INDIRECT(ADDRESS(ROW()+(0), COLUMN()+(-1), 1)), 2)</f>
        <v>97.45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253.42</v>
      </c>
      <c r="H17" s="12">
        <f ca="1">ROUND(INDIRECT(ADDRESS(ROW()+(0), COLUMN()+(-2), 1))*INDIRECT(ADDRESS(ROW()+(0), COLUMN()+(-1), 1)), 2)</f>
        <v>278.76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0.3</v>
      </c>
      <c r="G18" s="14">
        <v>97.69</v>
      </c>
      <c r="H18" s="14">
        <f ca="1">ROUND(INDIRECT(ADDRESS(ROW()+(0), COLUMN()+(-2), 1))*INDIRECT(ADDRESS(ROW()+(0), COLUMN()+(-1), 1)), 2)</f>
        <v>29.31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642.47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0.032</v>
      </c>
      <c r="G21" s="14">
        <v>53.42</v>
      </c>
      <c r="H21" s="14">
        <f ca="1">ROUND(INDIRECT(ADDRESS(ROW()+(0), COLUMN()+(-2), 1))*INDIRECT(ADDRESS(ROW()+(0), COLUMN()+(-1), 1)), 2)</f>
        <v>1.71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1.71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1.077</v>
      </c>
      <c r="G24" s="12">
        <v>121.97</v>
      </c>
      <c r="H24" s="12">
        <f ca="1">ROUND(INDIRECT(ADDRESS(ROW()+(0), COLUMN()+(-2), 1))*INDIRECT(ADDRESS(ROW()+(0), COLUMN()+(-1), 1)), 2)</f>
        <v>131.36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1.519</v>
      </c>
      <c r="G25" s="12">
        <v>71.46</v>
      </c>
      <c r="H25" s="12">
        <f ca="1">ROUND(INDIRECT(ADDRESS(ROW()+(0), COLUMN()+(-2), 1))*INDIRECT(ADDRESS(ROW()+(0), COLUMN()+(-1), 1)), 2)</f>
        <v>108.55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0.069</v>
      </c>
      <c r="G26" s="12">
        <v>125.33</v>
      </c>
      <c r="H26" s="12">
        <f ca="1">ROUND(INDIRECT(ADDRESS(ROW()+(0), COLUMN()+(-2), 1))*INDIRECT(ADDRESS(ROW()+(0), COLUMN()+(-1), 1)), 2)</f>
        <v>8.65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0.069</v>
      </c>
      <c r="G27" s="12">
        <v>74.26</v>
      </c>
      <c r="H27" s="12">
        <f ca="1">ROUND(INDIRECT(ADDRESS(ROW()+(0), COLUMN()+(-2), 1))*INDIRECT(ADDRESS(ROW()+(0), COLUMN()+(-1), 1)), 2)</f>
        <v>5.12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0.138</v>
      </c>
      <c r="G28" s="12">
        <v>121.97</v>
      </c>
      <c r="H28" s="12">
        <f ca="1">ROUND(INDIRECT(ADDRESS(ROW()+(0), COLUMN()+(-2), 1))*INDIRECT(ADDRESS(ROW()+(0), COLUMN()+(-1), 1)), 2)</f>
        <v>16.83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3">
        <v>0.138</v>
      </c>
      <c r="G29" s="14">
        <v>74.26</v>
      </c>
      <c r="H29" s="14">
        <f ca="1">ROUND(INDIRECT(ADDRESS(ROW()+(0), COLUMN()+(-2), 1))*INDIRECT(ADDRESS(ROW()+(0), COLUMN()+(-1), 1)), 2)</f>
        <v>10.25</v>
      </c>
    </row>
    <row r="30" spans="1:8" ht="13.50" thickBot="1" customHeight="1">
      <c r="A30" s="15"/>
      <c r="B30" s="15"/>
      <c r="C30" s="15"/>
      <c r="D30" s="15"/>
      <c r="E30" s="15"/>
      <c r="F30" s="9" t="s">
        <v>64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280.76</v>
      </c>
    </row>
    <row r="31" spans="1:8" ht="13.50" thickBot="1" customHeight="1">
      <c r="A31" s="15">
        <v>4</v>
      </c>
      <c r="B31" s="15"/>
      <c r="C31" s="15"/>
      <c r="D31" s="15"/>
      <c r="E31" s="18" t="s">
        <v>65</v>
      </c>
      <c r="F31" s="18"/>
      <c r="G31" s="15"/>
      <c r="H31" s="15"/>
    </row>
    <row r="32" spans="1:8" ht="13.50" thickBot="1" customHeight="1">
      <c r="A32" s="19"/>
      <c r="B32" s="19"/>
      <c r="C32" s="20" t="s">
        <v>66</v>
      </c>
      <c r="D32" s="20"/>
      <c r="E32" s="19" t="s">
        <v>67</v>
      </c>
      <c r="F32" s="13">
        <v>2</v>
      </c>
      <c r="G32" s="14">
        <f ca="1">ROUND(SUM(INDIRECT(ADDRESS(ROW()+(-2), COLUMN()+(1), 1)),INDIRECT(ADDRESS(ROW()+(-10), COLUMN()+(1), 1)),INDIRECT(ADDRESS(ROW()+(-13), COLUMN()+(1), 1))), 2)</f>
        <v>924.94</v>
      </c>
      <c r="H32" s="14">
        <f ca="1">ROUND(INDIRECT(ADDRESS(ROW()+(0), COLUMN()+(-2), 1))*INDIRECT(ADDRESS(ROW()+(0), COLUMN()+(-1), 1))/100, 2)</f>
        <v>18.5</v>
      </c>
    </row>
    <row r="33" spans="1:8" ht="13.50" thickBot="1" customHeight="1">
      <c r="A33" s="21" t="s">
        <v>68</v>
      </c>
      <c r="B33" s="21"/>
      <c r="C33" s="22"/>
      <c r="D33" s="22"/>
      <c r="E33" s="23"/>
      <c r="F33" s="24" t="s">
        <v>69</v>
      </c>
      <c r="G33" s="25"/>
      <c r="H33" s="26">
        <f ca="1">ROUND(SUM(INDIRECT(ADDRESS(ROW()+(-1), COLUMN()+(0), 1)),INDIRECT(ADDRESS(ROW()+(-3), COLUMN()+(0), 1)),INDIRECT(ADDRESS(ROW()+(-11), COLUMN()+(0), 1)),INDIRECT(ADDRESS(ROW()+(-14), COLUMN()+(0), 1))), 2)</f>
        <v>943.44</v>
      </c>
    </row>
  </sheetData>
  <mergeCells count="6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F30:G30"/>
    <mergeCell ref="A31:B31"/>
    <mergeCell ref="C31:D31"/>
    <mergeCell ref="E31:F31"/>
    <mergeCell ref="A32:B32"/>
    <mergeCell ref="C32:D32"/>
    <mergeCell ref="A33:E33"/>
    <mergeCell ref="F33:G33"/>
  </mergeCells>
  <pageMargins left="0.147638" right="0.147638" top="0.206693" bottom="0.206693" header="0.0" footer="0.0"/>
  <pageSetup paperSize="9" orientation="portrait"/>
  <rowBreaks count="0" manualBreakCount="0">
    </rowBreaks>
</worksheet>
</file>