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<sst xmlns="http://schemas.openxmlformats.org/spreadsheetml/2006/main" count="70" uniqueCount="70">
  <si>
    <t xml:space="preserve"/>
  </si>
  <si>
    <t xml:space="preserve">ICH010</t>
  </si>
  <si>
    <t xml:space="preserve">Ud</t>
  </si>
  <si>
    <t xml:space="preserve">Chimenea francesa.</t>
  </si>
  <si>
    <r>
      <rPr>
        <sz val="8.25"/>
        <color rgb="FF000000"/>
        <rFont val="Arial"/>
        <family val="2"/>
      </rPr>
      <t xml:space="preserve">Chimenea francesa "in situ", compuesta de hogar abierto de tabique de barro refractario asentado con mortero refractario Webertec Foc "WEBER" y campana de tabique de barro hueco revestido de yeso.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</si>
  <si>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</si>
  <si>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</si>
  <si>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</si>
  <si>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</si>
  <si>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</si>
  <si>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</si>
  <si>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</si>
  <si>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mt05mre010k</t>
  </si>
  <si>
    <t xml:space="preserve">Ud</t>
  </si>
  <si>
    <t xml:space="preserve">Tabique de barro refractario, 25x12x4 cm.</t>
  </si>
  <si>
    <t xml:space="preserve">mt09moc150c</t>
  </si>
  <si>
    <t xml:space="preserve">kg</t>
  </si>
  <si>
    <t xml:space="preserve">Mortero refractario Webertec Foc "WEBER", compuesto por cemento aluminoso, aditivos y agregados silíceos.</t>
  </si>
  <si>
    <t xml:space="preserve">mt04lvc010a</t>
  </si>
  <si>
    <t xml:space="preserve">Ud</t>
  </si>
  <si>
    <t xml:space="preserve">Tabique de barro hueco sencillo, para revestir, 24x11,5x4 cm, densidad 780 kg/m³.</t>
  </si>
  <si>
    <t xml:space="preserve">mt04lvc010d</t>
  </si>
  <si>
    <t xml:space="preserve">Ud</t>
  </si>
  <si>
    <t xml:space="preserve">Tabique de barro hueco triple, para revestir, 24x11,5x11,5 cm, densidad 780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</si>
  <si>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</si>
  <si>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</si>
  <si>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</si>
  <si>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</si>
  <si>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</si>
  <si>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hecho en obra.</t>
  </si>
  <si>
    <t xml:space="preserve">mt08cem000f</t>
  </si>
  <si>
    <t xml:space="preserve">kg</t>
  </si>
  <si>
    <t xml:space="preserve">Cemento gris en sacos.</t>
  </si>
  <si>
    <t xml:space="preserve">mt09pye010a</t>
  </si>
  <si>
    <t xml:space="preserve">m³</t>
  </si>
  <si>
    <t xml:space="preserve">Pasta de yeso para aplicación en capa fina C6.</t>
  </si>
  <si>
    <t xml:space="preserve">mt09pye010b</t>
  </si>
  <si>
    <t xml:space="preserve">m³</t>
  </si>
  <si>
    <t xml:space="preserve">Pasta de yeso de construcción B1.</t>
  </si>
  <si>
    <t xml:space="preserve">mt38www020</t>
  </si>
  <si>
    <t xml:space="preserve">Ud</t>
  </si>
  <si>
    <t xml:space="preserve">Cortafuegos regulable de lámina de acero.</t>
  </si>
  <si>
    <t xml:space="preserve">mt38www010</t>
  </si>
  <si>
    <t xml:space="preserve">Ud</t>
  </si>
  <si>
    <t xml:space="preserve">Material auxiliar para instalaciones de calefacción.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</si>
  <si>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</si>
  <si>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</si>
  <si>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</si>
  <si>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</si>
  <si>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Revolvedora de concreto eléctrica con una capacidad de amasado de 160 l.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</si>
  <si>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</si>
  <si>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</si>
  <si>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</si>
  <si>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</si>
  <si>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</si>
  <si>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</si>
  <si>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</si>
  <si>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Cabo albañil.</t>
  </si>
  <si>
    <t xml:space="preserve">mo033</t>
  </si>
  <si>
    <t xml:space="preserve">h</t>
  </si>
  <si>
    <t xml:space="preserve">Oficial yesero.</t>
  </si>
  <si>
    <t xml:space="preserve">mo071</t>
  </si>
  <si>
    <t xml:space="preserve">h</t>
  </si>
  <si>
    <t xml:space="preserve">Ayudante yesero.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</si>
  <si>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</si>
  <si>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</si>
  <si>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</si>
  <si>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</si>
  <si>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$ 2.204,65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</si>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</sst>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65.79" customWidth="1"/>
    <col min="5" max="5" width="14.79" customWidth="1"/>
    <col min="6" max="6" width="15.30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200</v>
      </c>
      <c r="F10" s="12">
        <v>16.66</v>
      </c>
      <c r="G10" s="12">
        <f ca="1">ROUND(INDIRECT(ADDRESS(ROW()+(0), COLUMN()+(-2), 1))*INDIRECT(ADDRESS(ROW()+(0), COLUMN()+(-1), 1)), 2)</f>
        <v>3332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0.13</v>
      </c>
      <c r="F11" s="12">
        <v>10.38</v>
      </c>
      <c r="G11" s="12">
        <f ca="1">ROUND(INDIRECT(ADDRESS(ROW()+(0), COLUMN()+(-2), 1))*INDIRECT(ADDRESS(ROW()+(0), COLUMN()+(-1), 1)), 2)</f>
        <v>1.35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135</v>
      </c>
      <c r="F12" s="12">
        <v>3.76</v>
      </c>
      <c r="G12" s="12">
        <f ca="1">ROUND(INDIRECT(ADDRESS(ROW()+(0), COLUMN()+(-2), 1))*INDIRECT(ADDRESS(ROW()+(0), COLUMN()+(-1), 1)), 2)</f>
        <v>507.6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23</v>
      </c>
      <c r="F13" s="12">
        <v>6.02</v>
      </c>
      <c r="G13" s="12">
        <f ca="1">ROUND(INDIRECT(ADDRESS(ROW()+(0), COLUMN()+(-2), 1))*INDIRECT(ADDRESS(ROW()+(0), COLUMN()+(-1), 1)), 2)</f>
        <v>138.46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0.035</v>
      </c>
      <c r="F14" s="12">
        <v>22.64</v>
      </c>
      <c r="G14" s="12">
        <f ca="1">ROUND(INDIRECT(ADDRESS(ROW()+(0), COLUMN()+(-2), 1))*INDIRECT(ADDRESS(ROW()+(0), COLUMN()+(-1), 1)), 2)</f>
        <v>0.79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0.286</v>
      </c>
      <c r="F15" s="12">
        <v>312.71</v>
      </c>
      <c r="G15" s="12">
        <f ca="1">ROUND(INDIRECT(ADDRESS(ROW()+(0), COLUMN()+(-2), 1))*INDIRECT(ADDRESS(ROW()+(0), COLUMN()+(-1), 1)), 2)</f>
        <v>89.44</v>
      </c>
    </row>
    <row r="16" spans="1:7" ht="13.50" thickBot="1" customHeight="1">
      <c r="A16" s="1" t="s">
        <v>30</v>
      </c>
      <c r="B16" s="1"/>
      <c r="C16" s="10" t="s">
        <v>31</v>
      </c>
      <c r="D16" s="1" t="s">
        <v>32</v>
      </c>
      <c r="E16" s="11">
        <v>43.9</v>
      </c>
      <c r="F16" s="12">
        <v>2.22</v>
      </c>
      <c r="G16" s="12">
        <f ca="1">ROUND(INDIRECT(ADDRESS(ROW()+(0), COLUMN()+(-2), 1))*INDIRECT(ADDRESS(ROW()+(0), COLUMN()+(-1), 1)), 2)</f>
        <v>97.46</v>
      </c>
    </row>
    <row r="17" spans="1:7" ht="13.50" thickBot="1" customHeight="1">
      <c r="A17" s="1" t="s">
        <v>33</v>
      </c>
      <c r="B17" s="1"/>
      <c r="C17" s="10" t="s">
        <v>34</v>
      </c>
      <c r="D17" s="1" t="s">
        <v>35</v>
      </c>
      <c r="E17" s="11">
        <v>0.03</v>
      </c>
      <c r="F17" s="12">
        <v>2422.35</v>
      </c>
      <c r="G17" s="12">
        <f ca="1">ROUND(INDIRECT(ADDRESS(ROW()+(0), COLUMN()+(-2), 1))*INDIRECT(ADDRESS(ROW()+(0), COLUMN()+(-1), 1)), 2)</f>
        <v>72.67</v>
      </c>
    </row>
    <row r="18" spans="1:7" ht="13.50" thickBot="1" customHeight="1">
      <c r="A18" s="1" t="s">
        <v>36</v>
      </c>
      <c r="B18" s="1"/>
      <c r="C18" s="10" t="s">
        <v>37</v>
      </c>
      <c r="D18" s="1" t="s">
        <v>38</v>
      </c>
      <c r="E18" s="11">
        <v>0.17</v>
      </c>
      <c r="F18" s="12">
        <v>2157.89</v>
      </c>
      <c r="G18" s="12">
        <f ca="1">ROUND(INDIRECT(ADDRESS(ROW()+(0), COLUMN()+(-2), 1))*INDIRECT(ADDRESS(ROW()+(0), COLUMN()+(-1), 1)), 2)</f>
        <v>366.84</v>
      </c>
    </row>
    <row r="19" spans="1:7" ht="13.50" thickBot="1" customHeight="1">
      <c r="A19" s="1" t="s">
        <v>39</v>
      </c>
      <c r="B19" s="1"/>
      <c r="C19" s="10" t="s">
        <v>40</v>
      </c>
      <c r="D19" s="1" t="s">
        <v>41</v>
      </c>
      <c r="E19" s="11">
        <v>1</v>
      </c>
      <c r="F19" s="12">
        <v>1624.74</v>
      </c>
      <c r="G19" s="12">
        <f ca="1">ROUND(INDIRECT(ADDRESS(ROW()+(0), COLUMN()+(-2), 1))*INDIRECT(ADDRESS(ROW()+(0), COLUMN()+(-1), 1)), 2)</f>
        <v>1624.74</v>
      </c>
    </row>
    <row r="20" spans="1:7" ht="13.50" thickBot="1" customHeight="1">
      <c r="A20" s="1" t="s">
        <v>42</v>
      </c>
      <c r="B20" s="1"/>
      <c r="C20" s="10" t="s">
        <v>43</v>
      </c>
      <c r="D20" s="1" t="s">
        <v>44</v>
      </c>
      <c r="E20" s="13">
        <v>2</v>
      </c>
      <c r="F20" s="14">
        <v>49.76</v>
      </c>
      <c r="G20" s="14">
        <f ca="1">ROUND(INDIRECT(ADDRESS(ROW()+(0), COLUMN()+(-2), 1))*INDIRECT(ADDRESS(ROW()+(0), COLUMN()+(-1), 1)), 2)</f>
        <v>99.52</v>
      </c>
    </row>
    <row r="21" spans="1:7" ht="13.50" thickBot="1" customHeight="1">
      <c r="A21" s="15"/>
      <c r="B21" s="15"/>
      <c r="C21" s="15"/>
      <c r="D21" s="15"/>
      <c r="E21" s="9" t="s">
        <v>45</v>
      </c>
      <c r="F21" s="9"/>
      <c r="G21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6330.87</v>
      </c>
    </row>
    <row r="22" spans="1:7" ht="13.50" thickBot="1" customHeight="1">
      <c r="A22" s="15">
        <v>2</v>
      </c>
      <c r="B22" s="15"/>
      <c r="C22" s="15"/>
      <c r="D22" s="18" t="s">
        <v>46</v>
      </c>
      <c r="E22" s="18"/>
      <c r="F22" s="15"/>
      <c r="G22" s="15"/>
    </row>
    <row r="23" spans="1:7" ht="13.50" thickBot="1" customHeight="1">
      <c r="A23" s="1" t="s">
        <v>47</v>
      </c>
      <c r="B23" s="1"/>
      <c r="C23" s="10" t="s">
        <v>48</v>
      </c>
      <c r="D23" s="1" t="s">
        <v>49</v>
      </c>
      <c r="E23" s="13">
        <v>0.142</v>
      </c>
      <c r="F23" s="14">
        <v>53.42</v>
      </c>
      <c r="G23" s="14">
        <f ca="1">ROUND(INDIRECT(ADDRESS(ROW()+(0), COLUMN()+(-2), 1))*INDIRECT(ADDRESS(ROW()+(0), COLUMN()+(-1), 1)), 2)</f>
        <v>7.59</v>
      </c>
    </row>
    <row r="24" spans="1:7" ht="13.50" thickBot="1" customHeight="1">
      <c r="A24" s="15"/>
      <c r="B24" s="15"/>
      <c r="C24" s="15"/>
      <c r="D24" s="15"/>
      <c r="E24" s="9" t="s">
        <v>50</v>
      </c>
      <c r="F24" s="9"/>
      <c r="G24" s="17">
        <f ca="1">ROUND(SUM(INDIRECT(ADDRESS(ROW()+(-1), COLUMN()+(0), 1))), 2)</f>
        <v>7.59</v>
      </c>
    </row>
    <row r="25" spans="1:7" ht="13.50" thickBot="1" customHeight="1">
      <c r="A25" s="15">
        <v>3</v>
      </c>
      <c r="B25" s="15"/>
      <c r="C25" s="15"/>
      <c r="D25" s="18" t="s">
        <v>51</v>
      </c>
      <c r="E25" s="18"/>
      <c r="F25" s="15"/>
      <c r="G25" s="15"/>
    </row>
    <row r="26" spans="1:7" ht="13.50" thickBot="1" customHeight="1">
      <c r="A26" s="1" t="s">
        <v>52</v>
      </c>
      <c r="B26" s="1"/>
      <c r="C26" s="10" t="s">
        <v>53</v>
      </c>
      <c r="D26" s="1" t="s">
        <v>54</v>
      </c>
      <c r="E26" s="11">
        <v>29.807</v>
      </c>
      <c r="F26" s="12">
        <v>121.97</v>
      </c>
      <c r="G26" s="12">
        <f ca="1">ROUND(INDIRECT(ADDRESS(ROW()+(0), COLUMN()+(-2), 1))*INDIRECT(ADDRESS(ROW()+(0), COLUMN()+(-1), 1)), 2)</f>
        <v>3635.56</v>
      </c>
    </row>
    <row r="27" spans="1:7" ht="13.50" thickBot="1" customHeight="1">
      <c r="A27" s="1" t="s">
        <v>55</v>
      </c>
      <c r="B27" s="1"/>
      <c r="C27" s="10" t="s">
        <v>56</v>
      </c>
      <c r="D27" s="1" t="s">
        <v>57</v>
      </c>
      <c r="E27" s="11">
        <v>31.71</v>
      </c>
      <c r="F27" s="12">
        <v>71.46</v>
      </c>
      <c r="G27" s="12">
        <f ca="1">ROUND(INDIRECT(ADDRESS(ROW()+(0), COLUMN()+(-2), 1))*INDIRECT(ADDRESS(ROW()+(0), COLUMN()+(-1), 1)), 2)</f>
        <v>2266</v>
      </c>
    </row>
    <row r="28" spans="1:7" ht="13.50" thickBot="1" customHeight="1">
      <c r="A28" s="1" t="s">
        <v>58</v>
      </c>
      <c r="B28" s="1"/>
      <c r="C28" s="10" t="s">
        <v>59</v>
      </c>
      <c r="D28" s="1" t="s">
        <v>60</v>
      </c>
      <c r="E28" s="11">
        <v>2.981</v>
      </c>
      <c r="F28" s="12">
        <v>121.97</v>
      </c>
      <c r="G28" s="12">
        <f ca="1">ROUND(INDIRECT(ADDRESS(ROW()+(0), COLUMN()+(-2), 1))*INDIRECT(ADDRESS(ROW()+(0), COLUMN()+(-1), 1)), 2)</f>
        <v>363.59</v>
      </c>
    </row>
    <row r="29" spans="1:7" ht="13.50" thickBot="1" customHeight="1">
      <c r="A29" s="1" t="s">
        <v>61</v>
      </c>
      <c r="B29" s="1"/>
      <c r="C29" s="10" t="s">
        <v>62</v>
      </c>
      <c r="D29" s="1" t="s">
        <v>63</v>
      </c>
      <c r="E29" s="13">
        <v>1.49</v>
      </c>
      <c r="F29" s="14">
        <v>74.26</v>
      </c>
      <c r="G29" s="14">
        <f ca="1">ROUND(INDIRECT(ADDRESS(ROW()+(0), COLUMN()+(-2), 1))*INDIRECT(ADDRESS(ROW()+(0), COLUMN()+(-1), 1)), 2)</f>
        <v>110.65</v>
      </c>
    </row>
    <row r="30" spans="1:7" ht="13.50" thickBot="1" customHeight="1">
      <c r="A30" s="15"/>
      <c r="B30" s="15"/>
      <c r="C30" s="15"/>
      <c r="D30" s="15"/>
      <c r="E30" s="9" t="s">
        <v>64</v>
      </c>
      <c r="F30" s="9"/>
      <c r="G30" s="17">
        <f ca="1">ROUND(SUM(INDIRECT(ADDRESS(ROW()+(-1), COLUMN()+(0), 1)),INDIRECT(ADDRESS(ROW()+(-2), COLUMN()+(0), 1)),INDIRECT(ADDRESS(ROW()+(-3), COLUMN()+(0), 1)),INDIRECT(ADDRESS(ROW()+(-4), COLUMN()+(0), 1))), 2)</f>
        <v>6375.8</v>
      </c>
    </row>
    <row r="31" spans="1:7" ht="13.50" thickBot="1" customHeight="1">
      <c r="A31" s="15">
        <v>4</v>
      </c>
      <c r="B31" s="15"/>
      <c r="C31" s="15"/>
      <c r="D31" s="18" t="s">
        <v>65</v>
      </c>
      <c r="E31" s="18"/>
      <c r="F31" s="15"/>
      <c r="G31" s="15"/>
    </row>
    <row r="32" spans="1:7" ht="13.50" thickBot="1" customHeight="1">
      <c r="A32" s="19"/>
      <c r="B32" s="19"/>
      <c r="C32" s="20" t="s">
        <v>66</v>
      </c>
      <c r="D32" s="19" t="s">
        <v>67</v>
      </c>
      <c r="E32" s="13">
        <v>2</v>
      </c>
      <c r="F32" s="14">
        <f ca="1">ROUND(SUM(INDIRECT(ADDRESS(ROW()+(-2), COLUMN()+(1), 1)),INDIRECT(ADDRESS(ROW()+(-8), COLUMN()+(1), 1)),INDIRECT(ADDRESS(ROW()+(-11), COLUMN()+(1), 1))), 2)</f>
        <v>12714.3</v>
      </c>
      <c r="G32" s="14">
        <f ca="1">ROUND(INDIRECT(ADDRESS(ROW()+(0), COLUMN()+(-2), 1))*INDIRECT(ADDRESS(ROW()+(0), COLUMN()+(-1), 1))/100, 2)</f>
        <v>254.29</v>
      </c>
    </row>
    <row r="33" spans="1:7" ht="13.50" thickBot="1" customHeight="1">
      <c r="A33" s="21" t="s">
        <v>68</v>
      </c>
      <c r="B33" s="21"/>
      <c r="C33" s="22"/>
      <c r="D33" s="23"/>
      <c r="E33" s="24" t="s">
        <v>69</v>
      </c>
      <c r="F33" s="25"/>
      <c r="G33" s="26">
        <f ca="1">ROUND(SUM(INDIRECT(ADDRESS(ROW()+(-1), COLUMN()+(0), 1)),INDIRECT(ADDRESS(ROW()+(-3), COLUMN()+(0), 1)),INDIRECT(ADDRESS(ROW()+(-9), COLUMN()+(0), 1)),INDIRECT(ADDRESS(ROW()+(-12), COLUMN()+(0), 1))), 2)</f>
        <v>12968.5</v>
      </c>
    </row>
  </sheetData>
  <mergeCells count="37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E21:F21"/>
    <mergeCell ref="A22:B22"/>
    <mergeCell ref="D22:E22"/>
    <mergeCell ref="A23:B23"/>
    <mergeCell ref="A24:B24"/>
    <mergeCell ref="E24:F24"/>
    <mergeCell ref="A25:B25"/>
    <mergeCell ref="D25:E25"/>
    <mergeCell ref="A26:B26"/>
    <mergeCell ref="A27:B27"/>
    <mergeCell ref="A28:B28"/>
    <mergeCell ref="A29:B29"/>
    <mergeCell ref="A30:B30"/>
    <mergeCell ref="E30:F30"/>
    <mergeCell ref="A31:B31"/>
    <mergeCell ref="D31:E31"/>
    <mergeCell ref="A32:B32"/>
    <mergeCell ref="A33:D33"/>
    <mergeCell ref="E33:F33"/>
  </mergeCells>
  <pageMargins left="0.147638" right="0.147638" top="0.206693" bottom="0.206693" header="0.0" footer="0.0"/>
  <pageSetup paperSize="9" orientation="portrait"/>
  <rowBreaks count="0" manualBreakCount="0">
    </rowBreaks>
</worksheet>
</file>