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<sst xmlns="http://schemas.openxmlformats.org/spreadsheetml/2006/main" count="38" uniqueCount="38">
  <si>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</si>
  <si>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RBE010</t>
  </si>
  <si>
    <t xml:space="preserve">m²</t>
  </si>
  <si>
    <t xml:space="preserve">Capa base de mortero de cemento sobre paramento exterior.</t>
  </si>
  <si>
    <r>
      <rPr>
        <sz val="8.25"/>
        <color rgb="FF000000"/>
        <rFont val="Arial"/>
        <family val="2"/>
      </rPr>
      <t xml:space="preserve">Capa base de mortero de cemento, resistencia a compresión mayor o igual a 6 N/mm², absorción de agua por capilaridad menor de 0,2 kg/m² min½, Weberev Hidro "WEBER", color gris, de 10 mm de espesor, maestreado, con acabado rugoso, aplicado manualmente, sobre paramento exterior de mampostería cerámica, vertical. Incluso junquillos de PVC, para formación de juntas y malla de fibra de vidrio antiálcalis, Webertherm Malla 200 "WEBER" en los cambios de material y en los frentes de la losa, para evitar fisuras. El precio incluye la protección de los elementos del entorno que puedan verse afectados durante los trabajos y la resolución de puntos singulares, pero no incluye la capa de terminación de mortero.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</si>
  <si>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</si>
  <si>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</si>
  <si>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</si>
  <si>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</si>
  <si>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</si>
  <si>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</si>
  <si>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</si>
  <si>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mt08aaa010a</t>
  </si>
  <si>
    <t xml:space="preserve">m³</t>
  </si>
  <si>
    <t xml:space="preserve">Agua.</t>
  </si>
  <si>
    <t xml:space="preserve">mt28esc050e</t>
  </si>
  <si>
    <t xml:space="preserve">kg</t>
  </si>
  <si>
    <t xml:space="preserve">Mortero de cemento, resistencia a compresión mayor o igual a 6 N/mm², absorción de agua por capilaridad menor de 0,2 kg/m² min½, para uso en interiores o en exteriores, Weberev Hidro "WEBER", color gris, compuesto por cemento, agregados de granulometría seleccionada y aditivos, suministrado en sacos.</t>
  </si>
  <si>
    <t xml:space="preserve">mt28maw050j</t>
  </si>
  <si>
    <t xml:space="preserve">m²</t>
  </si>
  <si>
    <t xml:space="preserve">Malla de fibra de vidrio antiálcalis, Webertherm Malla 200 "WEBER", de 7x6,5 mm de separación de malla, 195 g/m² de masa superficial, 0,65 mm de espesor y de 0,11x50 m, para armar morteros.</t>
  </si>
  <si>
    <t xml:space="preserve">mt28mon030</t>
  </si>
  <si>
    <t xml:space="preserve">m</t>
  </si>
  <si>
    <t xml:space="preserve">Junquillo de PVC.</t>
  </si>
  <si>
    <t xml:space="preserve">Subtotal materiales:</t>
  </si>
  <si>
    <t xml:space="preserve">Mano de obra</t>
  </si>
  <si>
    <t xml:space="preserve">mo039</t>
  </si>
  <si>
    <t xml:space="preserve">h</t>
  </si>
  <si>
    <t xml:space="preserve">Oficial revocador.</t>
  </si>
  <si>
    <t xml:space="preserve">mo111</t>
  </si>
  <si>
    <t xml:space="preserve">h</t>
  </si>
  <si>
    <t xml:space="preserve">Peón revocador.</t>
  </si>
  <si>
    <t xml:space="preserve">Subtotal mano de obra:</t>
  </si>
  <si>
    <t xml:space="preserve">Herramienta menor</t>
  </si>
  <si>
    <t xml:space="preserve">%</t>
  </si>
  <si>
    <t xml:space="preserve">Herramienta menor</t>
  </si>
  <si>
    <t xml:space="preserve">Costo de mantenimiento decenal: $ 6,07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</si>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</sst>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5.14" customWidth="1"/>
    <col min="6" max="6" width="12.07" customWidth="1"/>
    <col min="7" max="7" width="11.90"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0.005</v>
      </c>
      <c r="G10" s="12">
        <v>22.86</v>
      </c>
      <c r="H10" s="12">
        <f ca="1">ROUND(INDIRECT(ADDRESS(ROW()+(0), COLUMN()+(-2), 1))*INDIRECT(ADDRESS(ROW()+(0), COLUMN()+(-1), 1)), 2)</f>
        <v>0.11</v>
      </c>
    </row>
    <row r="11" spans="1:8" ht="45.00" thickBot="1" customHeight="1">
      <c r="A11" s="1" t="s">
        <v>15</v>
      </c>
      <c r="B11" s="1"/>
      <c r="C11" s="10" t="s">
        <v>16</v>
      </c>
      <c r="D11" s="10"/>
      <c r="E11" s="1" t="s">
        <v>17</v>
      </c>
      <c r="F11" s="11">
        <v>18</v>
      </c>
      <c r="G11" s="12">
        <v>2.97</v>
      </c>
      <c r="H11" s="12">
        <f ca="1">ROUND(INDIRECT(ADDRESS(ROW()+(0), COLUMN()+(-2), 1))*INDIRECT(ADDRESS(ROW()+(0), COLUMN()+(-1), 1)), 2)</f>
        <v>53.46</v>
      </c>
    </row>
    <row r="12" spans="1:8" ht="34.50" thickBot="1" customHeight="1">
      <c r="A12" s="1" t="s">
        <v>18</v>
      </c>
      <c r="B12" s="1"/>
      <c r="C12" s="10" t="s">
        <v>19</v>
      </c>
      <c r="D12" s="10"/>
      <c r="E12" s="1" t="s">
        <v>20</v>
      </c>
      <c r="F12" s="11">
        <v>0.21</v>
      </c>
      <c r="G12" s="12">
        <v>34.44</v>
      </c>
      <c r="H12" s="12">
        <f ca="1">ROUND(INDIRECT(ADDRESS(ROW()+(0), COLUMN()+(-2), 1))*INDIRECT(ADDRESS(ROW()+(0), COLUMN()+(-1), 1)), 2)</f>
        <v>7.23</v>
      </c>
    </row>
    <row r="13" spans="1:8" ht="13.50" thickBot="1" customHeight="1">
      <c r="A13" s="1" t="s">
        <v>21</v>
      </c>
      <c r="B13" s="1"/>
      <c r="C13" s="10" t="s">
        <v>22</v>
      </c>
      <c r="D13" s="10"/>
      <c r="E13" s="1" t="s">
        <v>23</v>
      </c>
      <c r="F13" s="13">
        <v>0.75</v>
      </c>
      <c r="G13" s="14">
        <v>6.24</v>
      </c>
      <c r="H13" s="14">
        <f ca="1">ROUND(INDIRECT(ADDRESS(ROW()+(0), COLUMN()+(-2), 1))*INDIRECT(ADDRESS(ROW()+(0), COLUMN()+(-1), 1)), 2)</f>
        <v>4.68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65.48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0.555</v>
      </c>
      <c r="G16" s="12">
        <v>119.98</v>
      </c>
      <c r="H16" s="12">
        <f ca="1">ROUND(INDIRECT(ADDRESS(ROW()+(0), COLUMN()+(-2), 1))*INDIRECT(ADDRESS(ROW()+(0), COLUMN()+(-1), 1)), 2)</f>
        <v>66.59</v>
      </c>
    </row>
    <row r="17" spans="1:8" ht="13.50" thickBot="1" customHeight="1">
      <c r="A17" s="1" t="s">
        <v>29</v>
      </c>
      <c r="B17" s="1"/>
      <c r="C17" s="10" t="s">
        <v>30</v>
      </c>
      <c r="D17" s="10"/>
      <c r="E17" s="1" t="s">
        <v>31</v>
      </c>
      <c r="F17" s="13">
        <v>0.338</v>
      </c>
      <c r="G17" s="14">
        <v>72.6</v>
      </c>
      <c r="H17" s="14">
        <f ca="1">ROUND(INDIRECT(ADDRESS(ROW()+(0), COLUMN()+(-2), 1))*INDIRECT(ADDRESS(ROW()+(0), COLUMN()+(-1), 1)), 2)</f>
        <v>24.54</v>
      </c>
    </row>
    <row r="18" spans="1:8" ht="13.50" thickBot="1" customHeight="1">
      <c r="A18" s="15"/>
      <c r="B18" s="15"/>
      <c r="C18" s="15"/>
      <c r="D18" s="15"/>
      <c r="E18" s="15"/>
      <c r="F18" s="9" t="s">
        <v>32</v>
      </c>
      <c r="G18" s="9"/>
      <c r="H18" s="17">
        <f ca="1">ROUND(SUM(INDIRECT(ADDRESS(ROW()+(-1), COLUMN()+(0), 1)),INDIRECT(ADDRESS(ROW()+(-2), COLUMN()+(0), 1))), 2)</f>
        <v>91.13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156.61</v>
      </c>
      <c r="H20" s="14">
        <f ca="1">ROUND(INDIRECT(ADDRESS(ROW()+(0), COLUMN()+(-2), 1))*INDIRECT(ADDRESS(ROW()+(0), COLUMN()+(-1), 1))/100, 2)</f>
        <v>3.13</v>
      </c>
    </row>
    <row r="21" spans="1:8" ht="13.50" thickBot="1" customHeight="1">
      <c r="A21" s="21" t="s">
        <v>36</v>
      </c>
      <c r="B21" s="21"/>
      <c r="C21" s="22"/>
      <c r="D21" s="22"/>
      <c r="E21" s="23"/>
      <c r="F21" s="24" t="s">
        <v>37</v>
      </c>
      <c r="G21" s="25"/>
      <c r="H21" s="26">
        <f ca="1">ROUND(SUM(INDIRECT(ADDRESS(ROW()+(-1), COLUMN()+(0), 1)),INDIRECT(ADDRESS(ROW()+(-3), COLUMN()+(0), 1)),INDIRECT(ADDRESS(ROW()+(-7), COLUMN()+(0), 1))), 2)</f>
        <v>159.74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