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<sst xmlns="http://schemas.openxmlformats.org/spreadsheetml/2006/main" count="70" uniqueCount="70">
  <si>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</si>
  <si>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QDA010</t>
  </si>
  <si>
    <t xml:space="preserve">m²</t>
  </si>
  <si>
    <t xml:space="preserve">Techumbre plana no transitable, no ventilada, autoprotegida, tipo convencional. Impermeabilización con mantos prefabricados asfálticos, tipo monocapa.</t>
  </si>
  <si>
    <r>
      <rPr>
        <sz val="8.25"/>
        <color rgb="FF000000"/>
        <rFont val="Arial"/>
        <family val="2"/>
      </rPr>
      <t xml:space="preserve">Techumbre plana no transitable, no ventilada, autoprotegida, tipo convencional, pendiente del 1% al 15%.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de roca hidrofugada, Ixxo "ISOVER", revestido por una de sus caras con oxiasfalto y film de polipropileno termofusible, de 40 mm de espesor, resistencia térmica 1 m²K/W, conductividad térmica 0,039 W/(mK); IMPERMEABILIZACIÓN: tipo monocapa, adherida, formada por un manto prefabricado de betún modificado con elastómero SBS, de 3,5 mm de espesor, con armado de fieltro de poliéster reforzado y estabilizado de 150 g/m² totalmente adherido con soplete.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</si>
  <si>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</si>
  <si>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</si>
  <si>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</si>
  <si>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</si>
  <si>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</si>
  <si>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</si>
  <si>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</si>
  <si>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</si>
  <si>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</si>
  <si>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</si>
  <si>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</si>
  <si>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</si>
  <si>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</si>
  <si>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</si>
  <si>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</si>
  <si>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</si>
  <si>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</si>
  <si>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</si>
  <si>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</si>
  <si>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</si>
  <si>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</si>
  <si>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</si>
  <si>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</si>
  <si>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</si>
  <si>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</si>
  <si>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</si>
  <si>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</si>
  <si>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</si>
  <si>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mt16lri030oa</t>
  </si>
  <si>
    <t xml:space="preserve">m²</t>
  </si>
  <si>
    <t xml:space="preserve">Panel rígido de lana de roca hidrofugada, Ixxo "ISOVER", revestido por una de sus caras con oxiasfalto y film de polipropileno termofusible, de 40 mm de espesor, resistencia térmica 1 m²K/W, conductividad térmica 0,039 W/(mK), Euroclase F de reacción al fuego.</t>
  </si>
  <si>
    <t xml:space="preserve">mt14lga010ea</t>
  </si>
  <si>
    <t xml:space="preserve">m²</t>
  </si>
  <si>
    <t xml:space="preserve">Manto prefabricado de betún modificado con elastómero SBS, de 3,5 mm de espesor, masa nominal 5 kg/m², con armado de fieltro de poliéster reforzado y estabilizado de 150 g/m², con autoprotección mineral de color gris.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</si>
  <si>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</si>
  <si>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</si>
  <si>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</si>
  <si>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</si>
  <si>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</si>
  <si>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</si>
  <si>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</si>
  <si>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</si>
  <si>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</si>
  <si>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</si>
  <si>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</si>
  <si>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</si>
  <si>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</si>
  <si>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</si>
  <si>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</si>
  <si>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</si>
  <si>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</si>
  <si>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</si>
  <si>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</si>
  <si>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</si>
  <si>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</si>
  <si>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</si>
  <si>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</si>
  <si>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</si>
  <si>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</si>
  <si>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</si>
  <si>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</si>
  <si>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</si>
  <si>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</si>
  <si>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$ 286,85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</si>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</sst>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68.0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525.96</v>
      </c>
      <c r="H17" s="12">
        <f ca="1">ROUND(INDIRECT(ADDRESS(ROW()+(0), COLUMN()+(-2), 1))*INDIRECT(ADDRESS(ROW()+(0), COLUMN()+(-1), 1)), 2)</f>
        <v>552.26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1.1</v>
      </c>
      <c r="G18" s="14">
        <v>253.5</v>
      </c>
      <c r="H18" s="14">
        <f ca="1">ROUND(INDIRECT(ADDRESS(ROW()+(0), COLUMN()+(-2), 1))*INDIRECT(ADDRESS(ROW()+(0), COLUMN()+(-1), 1)), 2)</f>
        <v>278.85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1167.18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0.028</v>
      </c>
      <c r="G21" s="14">
        <v>53.58</v>
      </c>
      <c r="H21" s="14">
        <f ca="1">ROUND(INDIRECT(ADDRESS(ROW()+(0), COLUMN()+(-2), 1))*INDIRECT(ADDRESS(ROW()+(0), COLUMN()+(-1), 1)), 2)</f>
        <v>1.5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1.5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0.114</v>
      </c>
      <c r="G24" s="12">
        <v>119.98</v>
      </c>
      <c r="H24" s="12">
        <f ca="1">ROUND(INDIRECT(ADDRESS(ROW()+(0), COLUMN()+(-2), 1))*INDIRECT(ADDRESS(ROW()+(0), COLUMN()+(-1), 1)), 2)</f>
        <v>13.68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0.518</v>
      </c>
      <c r="G25" s="12">
        <v>70.3</v>
      </c>
      <c r="H25" s="12">
        <f ca="1">ROUND(INDIRECT(ADDRESS(ROW()+(0), COLUMN()+(-2), 1))*INDIRECT(ADDRESS(ROW()+(0), COLUMN()+(-1), 1)), 2)</f>
        <v>36.42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0.126</v>
      </c>
      <c r="G26" s="12">
        <v>119.98</v>
      </c>
      <c r="H26" s="12">
        <f ca="1">ROUND(INDIRECT(ADDRESS(ROW()+(0), COLUMN()+(-2), 1))*INDIRECT(ADDRESS(ROW()+(0), COLUMN()+(-1), 1)), 2)</f>
        <v>15.12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0.126</v>
      </c>
      <c r="G27" s="12">
        <v>73.05</v>
      </c>
      <c r="H27" s="12">
        <f ca="1">ROUND(INDIRECT(ADDRESS(ROW()+(0), COLUMN()+(-2), 1))*INDIRECT(ADDRESS(ROW()+(0), COLUMN()+(-1), 1)), 2)</f>
        <v>9.2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0.063</v>
      </c>
      <c r="G28" s="12">
        <v>123.28</v>
      </c>
      <c r="H28" s="12">
        <f ca="1">ROUND(INDIRECT(ADDRESS(ROW()+(0), COLUMN()+(-2), 1))*INDIRECT(ADDRESS(ROW()+(0), COLUMN()+(-1), 1)), 2)</f>
        <v>7.77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0.063</v>
      </c>
      <c r="G29" s="14">
        <v>73.05</v>
      </c>
      <c r="H29" s="14">
        <f ca="1">ROUND(INDIRECT(ADDRESS(ROW()+(0), COLUMN()+(-2), 1))*INDIRECT(ADDRESS(ROW()+(0), COLUMN()+(-1), 1)), 2)</f>
        <v>4.6</v>
      </c>
    </row>
    <row r="30" spans="1:8" ht="13.50" thickBot="1" customHeight="1">
      <c r="A30" s="15"/>
      <c r="B30" s="15"/>
      <c r="C30" s="15"/>
      <c r="D30" s="15"/>
      <c r="E30" s="15"/>
      <c r="F30" s="9" t="s">
        <v>64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86.79</v>
      </c>
    </row>
    <row r="31" spans="1:8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5"/>
      <c r="H31" s="15"/>
    </row>
    <row r="32" spans="1:8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4">
        <f ca="1">ROUND(SUM(INDIRECT(ADDRESS(ROW()+(-2), COLUMN()+(1), 1)),INDIRECT(ADDRESS(ROW()+(-10), COLUMN()+(1), 1)),INDIRECT(ADDRESS(ROW()+(-13), COLUMN()+(1), 1))), 2)</f>
        <v>1255.47</v>
      </c>
      <c r="H32" s="14">
        <f ca="1">ROUND(INDIRECT(ADDRESS(ROW()+(0), COLUMN()+(-2), 1))*INDIRECT(ADDRESS(ROW()+(0), COLUMN()+(-1), 1))/100, 2)</f>
        <v>25.11</v>
      </c>
    </row>
    <row r="33" spans="1:8" ht="13.50" thickBot="1" customHeight="1">
      <c r="A33" s="21" t="s">
        <v>68</v>
      </c>
      <c r="B33" s="21"/>
      <c r="C33" s="22"/>
      <c r="D33" s="22"/>
      <c r="E33" s="23"/>
      <c r="F33" s="24" t="s">
        <v>69</v>
      </c>
      <c r="G33" s="25"/>
      <c r="H33" s="26">
        <f ca="1">ROUND(SUM(INDIRECT(ADDRESS(ROW()+(-1), COLUMN()+(0), 1)),INDIRECT(ADDRESS(ROW()+(-3), COLUMN()+(0), 1)),INDIRECT(ADDRESS(ROW()+(-11), COLUMN()+(0), 1)),INDIRECT(ADDRESS(ROW()+(-14), COLUMN()+(0), 1))), 2)</f>
        <v>1280.58</v>
      </c>
    </row>
  </sheetData>
  <mergeCells count="6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