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<sst xmlns="http://schemas.openxmlformats.org/spreadsheetml/2006/main" count="97" uniqueCount="97">
  <si>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</si>
  <si>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QBB011</t>
  </si>
  <si>
    <t xml:space="preserve">m²</t>
  </si>
  <si>
    <t xml:space="preserve">Techumbre plana transitable, ventilada, con piso fijo. Con piso fijo, tipo convencional. Impermeabilización con mantos prefabricados asfálticos, tipo monocapa mejorada.</t>
  </si>
  <si>
    <r>
      <rPr>
        <sz val="8.25"/>
        <color rgb="FF000000"/>
        <rFont val="Arial"/>
        <family val="2"/>
      </rPr>
      <t xml:space="preserve">Techumbre plana transitable, ventilada, con piso fijo. Con piso fijo, tipo convencional, pendiente del 1% al 5%, para tráfico peatonal privado. FORMACIÓN DE PENDIENTES: tablero cerámico hueco machihembrado de 80x25x3,5 cm con capa de regularización de mortero de cemento, confeccionado en obra, dosificación 1:6, de 3 cm de espesor, acabado flotado, sobre muros divisorios aligerados de tabique de barro hueco de 24x11,5x9 cm, asentado con mortero de cemento, confeccionado en obra, dosificación 1:6, dispuestos cada 80 cm y con 30 cm de altura media, rematados superiormente con maestras de mortero de cemento, confeccionado en obra, dosificación 1:6; AISLAMIENTO TÉRMICO: colcha ligera de lana de vidrio, IBR "ISOVER"; IMPERMEABILIZACIÓN: tipo monocapa, adherida, formada por manto prefabricado de betún modificado con elastómero SBS, de 3,5 mm de espesor, con armado de fieltro de poliéster no tejido de 160 g/m², mejorada con manto prefabricado de betún aditivado con plastómero APP, previa imprimación con emulsión asfáltica aniónica con cargas;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emboquilladas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</si>
  <si>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</si>
  <si>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</si>
  <si>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</si>
  <si>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</si>
  <si>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</si>
  <si>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</si>
  <si>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</si>
  <si>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</si>
  <si>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</si>
  <si>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</si>
  <si>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</si>
  <si>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</si>
  <si>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</si>
  <si>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</si>
  <si>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</si>
  <si>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</si>
  <si>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</si>
  <si>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</si>
  <si>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</si>
  <si>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</si>
  <si>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</si>
  <si>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</si>
  <si>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mt16lvi010aad</t>
  </si>
  <si>
    <t xml:space="preserve">m²</t>
  </si>
  <si>
    <t xml:space="preserve">Colcha ligera de lana de vidrio, IBR "ISOVER", revestida por una de sus caras con papel kraft que actúa como barrera de vapor, de 80 mm de espesor, resistencia térmica 2 m²K/W, conductividad térmica 0,04 W/(mK), Euroclase F de reacción al fuego, capacidad de absorción de agua a corto plazo &lt;=1 kg/m² y factor de resistencia a la difusión del vapor de agua 1.</t>
  </si>
  <si>
    <t xml:space="preserve">mt04lvg020c</t>
  </si>
  <si>
    <t xml:space="preserve">Ud</t>
  </si>
  <si>
    <t xml:space="preserve">Tablero cerámico hueco machihembrado, para revestir, 80x25x3 cm, con las testas rectas.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</si>
  <si>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</si>
  <si>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</si>
  <si>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</si>
  <si>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mt14lad010a</t>
  </si>
  <si>
    <t xml:space="preserve">m²</t>
  </si>
  <si>
    <t xml:space="preserve">Manto prefabricado de betún aditivado con plastómero APP, de 2,5 mm de espesor, masa nominal 3 kg/m², con armado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</si>
  <si>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</si>
  <si>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</si>
  <si>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</si>
  <si>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</si>
  <si>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</si>
  <si>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</si>
  <si>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</si>
  <si>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</si>
  <si>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</si>
  <si>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</si>
  <si>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</si>
  <si>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</si>
  <si>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</si>
  <si>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</si>
  <si>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</si>
  <si>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</si>
  <si>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</si>
  <si>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Zoclo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</si>
  <si>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</si>
  <si>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</si>
  <si>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emboquillado de todo tipo de piezas cerámicas, piedras naturales y terrazo, para juntas de hasta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</si>
  <si>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</si>
  <si>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</si>
  <si>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</si>
  <si>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</si>
  <si>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</si>
  <si>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</si>
  <si>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</si>
  <si>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</si>
  <si>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</si>
  <si>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</si>
  <si>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</si>
  <si>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</si>
  <si>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</si>
  <si>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</si>
  <si>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</si>
  <si>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</si>
  <si>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</si>
  <si>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</si>
  <si>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</si>
  <si>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</si>
  <si>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</si>
  <si>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</si>
  <si>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</si>
  <si>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</si>
  <si>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</si>
  <si>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</si>
  <si>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</si>
  <si>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</si>
  <si>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</si>
  <si>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</si>
  <si>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</si>
  <si>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</si>
  <si>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</si>
  <si>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</si>
  <si>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</si>
  <si>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$ 377,18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</si>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</sst>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4.60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4.93</v>
      </c>
      <c r="H10" s="12">
        <f ca="1">ROUND(INDIRECT(ADDRESS(ROW()+(0), COLUMN()+(-2), 1))*INDIRECT(ADDRESS(ROW()+(0), COLUMN()+(-1), 1)), 2)</f>
        <v>59.16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</v>
      </c>
      <c r="G11" s="12">
        <v>22.86</v>
      </c>
      <c r="H11" s="12">
        <f ca="1">ROUND(INDIRECT(ADDRESS(ROW()+(0), COLUMN()+(-2), 1))*INDIRECT(ADDRESS(ROW()+(0), COLUMN()+(-1), 1)), 2)</f>
        <v>0.46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0.139</v>
      </c>
      <c r="G12" s="12">
        <v>315.71</v>
      </c>
      <c r="H12" s="12">
        <f ca="1">ROUND(INDIRECT(ADDRESS(ROW()+(0), COLUMN()+(-2), 1))*INDIRECT(ADDRESS(ROW()+(0), COLUMN()+(-1), 1)), 2)</f>
        <v>43.88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21.25</v>
      </c>
      <c r="G13" s="12">
        <v>2.24</v>
      </c>
      <c r="H13" s="12">
        <f ca="1">ROUND(INDIRECT(ADDRESS(ROW()+(0), COLUMN()+(-2), 1))*INDIRECT(ADDRESS(ROW()+(0), COLUMN()+(-1), 1)), 2)</f>
        <v>47.6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</v>
      </c>
      <c r="G14" s="12">
        <v>39.7</v>
      </c>
      <c r="H14" s="12">
        <f ca="1">ROUND(INDIRECT(ADDRESS(ROW()+(0), COLUMN()+(-2), 1))*INDIRECT(ADDRESS(ROW()+(0), COLUMN()+(-1), 1)), 2)</f>
        <v>0.4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1.2</v>
      </c>
      <c r="G15" s="12">
        <v>112.6</v>
      </c>
      <c r="H15" s="12">
        <f ca="1">ROUND(INDIRECT(ADDRESS(ROW()+(0), COLUMN()+(-2), 1))*INDIRECT(ADDRESS(ROW()+(0), COLUMN()+(-1), 1)), 2)</f>
        <v>135.12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5</v>
      </c>
      <c r="G16" s="12">
        <v>6.73</v>
      </c>
      <c r="H16" s="12">
        <f ca="1">ROUND(INDIRECT(ADDRESS(ROW()+(0), COLUMN()+(-2), 1))*INDIRECT(ADDRESS(ROW()+(0), COLUMN()+(-1), 1)), 2)</f>
        <v>33.65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1.1</v>
      </c>
      <c r="G17" s="12">
        <v>205.22</v>
      </c>
      <c r="H17" s="12">
        <f ca="1">ROUND(INDIRECT(ADDRESS(ROW()+(0), COLUMN()+(-2), 1))*INDIRECT(ADDRESS(ROW()+(0), COLUMN()+(-1), 1)), 2)</f>
        <v>225.74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1.1</v>
      </c>
      <c r="G18" s="12">
        <v>101.18</v>
      </c>
      <c r="H18" s="12">
        <f ca="1">ROUND(INDIRECT(ADDRESS(ROW()+(0), COLUMN()+(-2), 1))*INDIRECT(ADDRESS(ROW()+(0), COLUMN()+(-1), 1)), 2)</f>
        <v>111.3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0.3</v>
      </c>
      <c r="G19" s="12">
        <v>97.72</v>
      </c>
      <c r="H19" s="12">
        <f ca="1">ROUND(INDIRECT(ADDRESS(ROW()+(0), COLUMN()+(-2), 1))*INDIRECT(ADDRESS(ROW()+(0), COLUMN()+(-1), 1)), 2)</f>
        <v>29.32</v>
      </c>
    </row>
    <row r="20" spans="1:8" ht="55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1.05</v>
      </c>
      <c r="G20" s="12">
        <v>27.59</v>
      </c>
      <c r="H20" s="12">
        <f ca="1">ROUND(INDIRECT(ADDRESS(ROW()+(0), COLUMN()+(-2), 1))*INDIRECT(ADDRESS(ROW()+(0), COLUMN()+(-1), 1)), 2)</f>
        <v>28.97</v>
      </c>
    </row>
    <row r="21" spans="1:8" ht="66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8</v>
      </c>
      <c r="G21" s="12">
        <v>5.58</v>
      </c>
      <c r="H21" s="12">
        <f ca="1">ROUND(INDIRECT(ADDRESS(ROW()+(0), COLUMN()+(-2), 1))*INDIRECT(ADDRESS(ROW()+(0), COLUMN()+(-1), 1)), 2)</f>
        <v>44.64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1.05</v>
      </c>
      <c r="G22" s="12">
        <v>150.6</v>
      </c>
      <c r="H22" s="12">
        <f ca="1">ROUND(INDIRECT(ADDRESS(ROW()+(0), COLUMN()+(-2), 1))*INDIRECT(ADDRESS(ROW()+(0), COLUMN()+(-1), 1)), 2)</f>
        <v>158.13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14</v>
      </c>
      <c r="G23" s="12">
        <v>0.47</v>
      </c>
      <c r="H23" s="12">
        <f ca="1">ROUND(INDIRECT(ADDRESS(ROW()+(0), COLUMN()+(-2), 1))*INDIRECT(ADDRESS(ROW()+(0), COLUMN()+(-1), 1)), 2)</f>
        <v>6.58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0.4</v>
      </c>
      <c r="G24" s="12">
        <v>56.47</v>
      </c>
      <c r="H24" s="12">
        <f ca="1">ROUND(INDIRECT(ADDRESS(ROW()+(0), COLUMN()+(-2), 1))*INDIRECT(ADDRESS(ROW()+(0), COLUMN()+(-1), 1)), 2)</f>
        <v>22.59</v>
      </c>
    </row>
    <row r="25" spans="1:8" ht="118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3">
        <v>0.05</v>
      </c>
      <c r="G25" s="14">
        <v>33.16</v>
      </c>
      <c r="H25" s="14">
        <f ca="1">ROUND(INDIRECT(ADDRESS(ROW()+(0), COLUMN()+(-2), 1))*INDIRECT(ADDRESS(ROW()+(0), COLUMN()+(-1), 1)), 2)</f>
        <v>1.66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949.2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0.06</v>
      </c>
      <c r="G28" s="14">
        <v>53.58</v>
      </c>
      <c r="H28" s="14">
        <f ca="1">ROUND(INDIRECT(ADDRESS(ROW()+(0), COLUMN()+(-2), 1))*INDIRECT(ADDRESS(ROW()+(0), COLUMN()+(-1), 1)), 2)</f>
        <v>3.21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3.21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1">
        <v>0.985</v>
      </c>
      <c r="G31" s="12">
        <v>119.98</v>
      </c>
      <c r="H31" s="12">
        <f ca="1">ROUND(INDIRECT(ADDRESS(ROW()+(0), COLUMN()+(-2), 1))*INDIRECT(ADDRESS(ROW()+(0), COLUMN()+(-1), 1)), 2)</f>
        <v>118.18</v>
      </c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1.843</v>
      </c>
      <c r="G32" s="12">
        <v>70.3</v>
      </c>
      <c r="H32" s="12">
        <f ca="1">ROUND(INDIRECT(ADDRESS(ROW()+(0), COLUMN()+(-2), 1))*INDIRECT(ADDRESS(ROW()+(0), COLUMN()+(-1), 1)), 2)</f>
        <v>129.56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0.151</v>
      </c>
      <c r="G33" s="12">
        <v>119.98</v>
      </c>
      <c r="H33" s="12">
        <f ca="1">ROUND(INDIRECT(ADDRESS(ROW()+(0), COLUMN()+(-2), 1))*INDIRECT(ADDRESS(ROW()+(0), COLUMN()+(-1), 1)), 2)</f>
        <v>18.12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0.151</v>
      </c>
      <c r="G34" s="12">
        <v>73.05</v>
      </c>
      <c r="H34" s="12">
        <f ca="1">ROUND(INDIRECT(ADDRESS(ROW()+(0), COLUMN()+(-2), 1))*INDIRECT(ADDRESS(ROW()+(0), COLUMN()+(-1), 1)), 2)</f>
        <v>11.03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0.063</v>
      </c>
      <c r="G35" s="12">
        <v>123.28</v>
      </c>
      <c r="H35" s="12">
        <f ca="1">ROUND(INDIRECT(ADDRESS(ROW()+(0), COLUMN()+(-2), 1))*INDIRECT(ADDRESS(ROW()+(0), COLUMN()+(-1), 1)), 2)</f>
        <v>7.77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0.063</v>
      </c>
      <c r="G36" s="12">
        <v>73.05</v>
      </c>
      <c r="H36" s="12">
        <f ca="1">ROUND(INDIRECT(ADDRESS(ROW()+(0), COLUMN()+(-2), 1))*INDIRECT(ADDRESS(ROW()+(0), COLUMN()+(-1), 1)), 2)</f>
        <v>4.6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0.505</v>
      </c>
      <c r="G37" s="12">
        <v>119.98</v>
      </c>
      <c r="H37" s="12">
        <f ca="1">ROUND(INDIRECT(ADDRESS(ROW()+(0), COLUMN()+(-2), 1))*INDIRECT(ADDRESS(ROW()+(0), COLUMN()+(-1), 1)), 2)</f>
        <v>60.59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3">
        <v>0.252</v>
      </c>
      <c r="G38" s="14">
        <v>73.05</v>
      </c>
      <c r="H38" s="14">
        <f ca="1">ROUND(INDIRECT(ADDRESS(ROW()+(0), COLUMN()+(-2), 1))*INDIRECT(ADDRESS(ROW()+(0), COLUMN()+(-1), 1)), 2)</f>
        <v>18.41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368.26</v>
      </c>
    </row>
    <row r="40" spans="1:8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5"/>
      <c r="H40" s="15"/>
    </row>
    <row r="41" spans="1:8" ht="13.50" thickBot="1" customHeight="1">
      <c r="A41" s="19"/>
      <c r="B41" s="19"/>
      <c r="C41" s="19"/>
      <c r="D41" s="20" t="s">
        <v>93</v>
      </c>
      <c r="E41" s="19" t="s">
        <v>94</v>
      </c>
      <c r="F41" s="13">
        <v>2</v>
      </c>
      <c r="G41" s="14">
        <f ca="1">ROUND(SUM(INDIRECT(ADDRESS(ROW()+(-2), COLUMN()+(1), 1)),INDIRECT(ADDRESS(ROW()+(-12), COLUMN()+(1), 1)),INDIRECT(ADDRESS(ROW()+(-15), COLUMN()+(1), 1))), 2)</f>
        <v>1320.67</v>
      </c>
      <c r="H41" s="14">
        <f ca="1">ROUND(INDIRECT(ADDRESS(ROW()+(0), COLUMN()+(-2), 1))*INDIRECT(ADDRESS(ROW()+(0), COLUMN()+(-1), 1))/100, 2)</f>
        <v>26.41</v>
      </c>
    </row>
    <row r="42" spans="1:8" ht="13.50" thickBot="1" customHeight="1">
      <c r="A42" s="21" t="s">
        <v>95</v>
      </c>
      <c r="B42" s="21"/>
      <c r="C42" s="21"/>
      <c r="D42" s="22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1347.08</v>
      </c>
    </row>
  </sheetData>
  <mergeCells count="4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  <mergeCell ref="A30:C30"/>
    <mergeCell ref="E30:F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F39:G39"/>
    <mergeCell ref="A40:C40"/>
    <mergeCell ref="E40:F40"/>
    <mergeCell ref="A41:C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