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<sst xmlns="http://schemas.openxmlformats.org/spreadsheetml/2006/main" count="97" uniqueCount="97">
  <si>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</si>
  <si>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QAD020</t>
  </si>
  <si>
    <t xml:space="preserve">m²</t>
  </si>
  <si>
    <t xml:space="preserve">Techumbre plana transitable, no ventilada, con piso fijo, tipo invertida, para uso deportivo. Impermeabilización con mantos prefabricados asfálticos, tipo monocapa.</t>
  </si>
  <si>
    <r>
      <rPr>
        <sz val="8.25"/>
        <color rgb="FF000000"/>
        <rFont val="Arial"/>
        <family val="2"/>
      </rPr>
      <t xml:space="preserve">Techumbre plana transitable, no ventilada, con piso fijo, tipo invertida, pendiente del 1% al 5%, para uso deportivo. FORMACIÓN DE PENDIENTES: mediante encintado de limatesas, limahoyas y juntas con maestras de tabique de barro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IMPERMEABILIZACIÓN: tipo monocapa, adherida, formada por manto prefabricado de betún modificado con elastómero SBS, de 3,5 mm de espesor, con armado de fieltro de poliéster no tejido de 160 g/m²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concreto f'c=25 MPa (250 kg/cm²), clasificación de exposición A1, tamaño máximo del agregado 20 mm, revenimiento de 5 a 10 cm de 10 cm de espesor, armado con malla electrosoldada de alambre liso de acero tipo 6x6 6/6.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</si>
  <si>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</si>
  <si>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</si>
  <si>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</si>
  <si>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</si>
  <si>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</si>
  <si>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</si>
  <si>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</si>
  <si>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</si>
  <si>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</si>
  <si>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</si>
  <si>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</si>
  <si>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</si>
  <si>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</si>
  <si>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</si>
  <si>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</si>
  <si>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</si>
  <si>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</si>
  <si>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</si>
  <si>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</si>
  <si>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</si>
  <si>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</si>
  <si>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</si>
  <si>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</si>
  <si>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</si>
  <si>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</si>
  <si>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</si>
  <si>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</si>
  <si>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</si>
  <si>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mt14lba010g</t>
  </si>
  <si>
    <t xml:space="preserve">m²</t>
  </si>
  <si>
    <t xml:space="preserve">Manto prefabricado de betún modificado con elastómero SBS, de 3,5 mm de espesor, masa nominal 4 kg/m², con armado de fieltro de poliéster no tejido de 160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</si>
  <si>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</si>
  <si>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</si>
  <si>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</si>
  <si>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</si>
  <si>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</si>
  <si>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</si>
  <si>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</si>
  <si>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</si>
  <si>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</si>
  <si>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</si>
  <si>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</si>
  <si>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</si>
  <si>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</si>
  <si>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</si>
  <si>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</si>
  <si>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mt07ame070o</t>
  </si>
  <si>
    <t xml:space="preserve">m²</t>
  </si>
  <si>
    <t xml:space="preserve">Malla electrosoldada de alambre liso de acero tipo 6x6 6/6, separación 15,24x15,24 cm y Ø 4,88-4,88 mm, según NMX-B-290-CANACERO.</t>
  </si>
  <si>
    <t xml:space="preserve">mt10haf061ci</t>
  </si>
  <si>
    <t xml:space="preserve">m³</t>
  </si>
  <si>
    <t xml:space="preserve">Concreto f'c=25 MPa (250 kg/cm²), clasificación de exposición A1, tamaño máximo del agregado 20 mm, revenimiento nominal del concreto fresco de 5 a 10 mm, premezclado, según RCDF NTC Diseño y Construcción de Estructuras de Concreto (2004).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</si>
  <si>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</si>
  <si>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</si>
  <si>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</si>
  <si>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</si>
  <si>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</si>
  <si>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</si>
  <si>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</si>
  <si>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</si>
  <si>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</si>
  <si>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</si>
  <si>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</si>
  <si>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</si>
  <si>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</si>
  <si>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</si>
  <si>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</si>
  <si>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</si>
  <si>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</si>
  <si>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</si>
  <si>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</si>
  <si>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</si>
  <si>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</si>
  <si>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</si>
  <si>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</si>
  <si>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</si>
  <si>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</si>
  <si>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</si>
  <si>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</si>
  <si>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</si>
  <si>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</si>
  <si>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</si>
  <si>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</si>
  <si>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</si>
  <si>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</si>
  <si>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</si>
  <si>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</si>
  <si>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</si>
  <si>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</si>
  <si>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</si>
  <si>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$ 445,27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</si>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</sst>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106.42" customWidth="1"/>
    <col min="5" max="5" width="205.70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202.50" thickBot="1" customHeight="1">
      <c r="A5" s="5" t="s">
        <v>4</v>
      </c>
      <c r="B5" s="5"/>
      <c r="C5" s="5"/>
      <c r="D5" s="5"/>
    </row>
    <row r="8" spans="1:8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2612.71</v>
      </c>
      <c r="H11" s="12">
        <f ca="1">ROUND(INDIRECT(ADDRESS(ROW()+(0), COLUMN()+(-2), 1))*INDIRECT(ADDRESS(ROW()+(0), COLUMN()+(-1), 1)), 2)</f>
        <v>261.27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205.22</v>
      </c>
      <c r="H17" s="12">
        <f ca="1">ROUND(INDIRECT(ADDRESS(ROW()+(0), COLUMN()+(-2), 1))*INDIRECT(ADDRESS(ROW()+(0), COLUMN()+(-1), 1)), 2)</f>
        <v>225.74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2">
        <v>97.72</v>
      </c>
      <c r="H18" s="12">
        <f ca="1">ROUND(INDIRECT(ADDRESS(ROW()+(0), COLUMN()+(-2), 1))*INDIRECT(ADDRESS(ROW()+(0), COLUMN()+(-1), 1)), 2)</f>
        <v>29.32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2.1</v>
      </c>
      <c r="G19" s="12">
        <v>20.12</v>
      </c>
      <c r="H19" s="12">
        <f ca="1">ROUND(INDIRECT(ADDRESS(ROW()+(0), COLUMN()+(-2), 1))*INDIRECT(ADDRESS(ROW()+(0), COLUMN()+(-1), 1)), 2)</f>
        <v>42.25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232.72</v>
      </c>
      <c r="H20" s="12">
        <f ca="1">ROUND(INDIRECT(ADDRESS(ROW()+(0), COLUMN()+(-2), 1))*INDIRECT(ADDRESS(ROW()+(0), COLUMN()+(-1), 1)), 2)</f>
        <v>244.36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0.04</v>
      </c>
      <c r="G21" s="12">
        <v>1953.95</v>
      </c>
      <c r="H21" s="12">
        <f ca="1">ROUND(INDIRECT(ADDRESS(ROW()+(0), COLUMN()+(-2), 1))*INDIRECT(ADDRESS(ROW()+(0), COLUMN()+(-1), 1)), 2)</f>
        <v>78.16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27.59</v>
      </c>
      <c r="H22" s="12">
        <f ca="1">ROUND(INDIRECT(ADDRESS(ROW()+(0), COLUMN()+(-2), 1))*INDIRECT(ADDRESS(ROW()+(0), COLUMN()+(-1), 1)), 2)</f>
        <v>28.97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1.1</v>
      </c>
      <c r="G23" s="12">
        <v>37.07</v>
      </c>
      <c r="H23" s="12">
        <f ca="1">ROUND(INDIRECT(ADDRESS(ROW()+(0), COLUMN()+(-2), 1))*INDIRECT(ADDRESS(ROW()+(0), COLUMN()+(-1), 1)), 2)</f>
        <v>40.78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0.1</v>
      </c>
      <c r="G24" s="12">
        <v>1391.26</v>
      </c>
      <c r="H24" s="12">
        <f ca="1">ROUND(INDIRECT(ADDRESS(ROW()+(0), COLUMN()+(-2), 1))*INDIRECT(ADDRESS(ROW()+(0), COLUMN()+(-1), 1)), 2)</f>
        <v>139.13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0.8</v>
      </c>
      <c r="G25" s="12">
        <v>63.92</v>
      </c>
      <c r="H25" s="12">
        <f ca="1">ROUND(INDIRECT(ADDRESS(ROW()+(0), COLUMN()+(-2), 1))*INDIRECT(ADDRESS(ROW()+(0), COLUMN()+(-1), 1)), 2)</f>
        <v>51.14</v>
      </c>
    </row>
    <row r="26" spans="1:8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1">
        <v>0.8</v>
      </c>
      <c r="G26" s="12">
        <v>209.43</v>
      </c>
      <c r="H26" s="12">
        <f ca="1">ROUND(INDIRECT(ADDRESS(ROW()+(0), COLUMN()+(-2), 1))*INDIRECT(ADDRESS(ROW()+(0), COLUMN()+(-1), 1)), 2)</f>
        <v>167.54</v>
      </c>
    </row>
    <row r="27" spans="1:8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3">
        <v>0.2</v>
      </c>
      <c r="G27" s="14">
        <v>231.93</v>
      </c>
      <c r="H27" s="14">
        <f ca="1">ROUND(INDIRECT(ADDRESS(ROW()+(0), COLUMN()+(-2), 1))*INDIRECT(ADDRESS(ROW()+(0), COLUMN()+(-1), 1)), 2)</f>
        <v>46.39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1429.85</v>
      </c>
    </row>
    <row r="29" spans="1:8" ht="13.50" thickBot="1" customHeight="1">
      <c r="A29" s="15">
        <v>2</v>
      </c>
      <c r="B29" s="15"/>
      <c r="C29" s="15"/>
      <c r="D29" s="18" t="s">
        <v>67</v>
      </c>
      <c r="E29" s="18"/>
      <c r="F29" s="18"/>
      <c r="G29" s="15"/>
      <c r="H29" s="15"/>
    </row>
    <row r="30" spans="1:8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3">
        <v>0.033</v>
      </c>
      <c r="G30" s="14">
        <v>53.58</v>
      </c>
      <c r="H30" s="14">
        <f ca="1">ROUND(INDIRECT(ADDRESS(ROW()+(0), COLUMN()+(-2), 1))*INDIRECT(ADDRESS(ROW()+(0), COLUMN()+(-1), 1)), 2)</f>
        <v>1.77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1))), 2)</f>
        <v>1.77</v>
      </c>
    </row>
    <row r="32" spans="1:8" ht="13.50" thickBot="1" customHeight="1">
      <c r="A32" s="15">
        <v>3</v>
      </c>
      <c r="B32" s="15"/>
      <c r="C32" s="15"/>
      <c r="D32" s="18" t="s">
        <v>72</v>
      </c>
      <c r="E32" s="18"/>
      <c r="F32" s="18"/>
      <c r="G32" s="15"/>
      <c r="H32" s="15"/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0.654</v>
      </c>
      <c r="G33" s="12">
        <v>119.98</v>
      </c>
      <c r="H33" s="12">
        <f ca="1">ROUND(INDIRECT(ADDRESS(ROW()+(0), COLUMN()+(-2), 1))*INDIRECT(ADDRESS(ROW()+(0), COLUMN()+(-1), 1)), 2)</f>
        <v>78.47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1.31</v>
      </c>
      <c r="G34" s="12">
        <v>70.3</v>
      </c>
      <c r="H34" s="12">
        <f ca="1">ROUND(INDIRECT(ADDRESS(ROW()+(0), COLUMN()+(-2), 1))*INDIRECT(ADDRESS(ROW()+(0), COLUMN()+(-1), 1)), 2)</f>
        <v>92.09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0.202</v>
      </c>
      <c r="G35" s="12">
        <v>119.98</v>
      </c>
      <c r="H35" s="12">
        <f ca="1">ROUND(INDIRECT(ADDRESS(ROW()+(0), COLUMN()+(-2), 1))*INDIRECT(ADDRESS(ROW()+(0), COLUMN()+(-1), 1)), 2)</f>
        <v>24.24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0.202</v>
      </c>
      <c r="G36" s="12">
        <v>73.05</v>
      </c>
      <c r="H36" s="12">
        <f ca="1">ROUND(INDIRECT(ADDRESS(ROW()+(0), COLUMN()+(-2), 1))*INDIRECT(ADDRESS(ROW()+(0), COLUMN()+(-1), 1)), 2)</f>
        <v>14.76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0.063</v>
      </c>
      <c r="G37" s="12">
        <v>123.28</v>
      </c>
      <c r="H37" s="12">
        <f ca="1">ROUND(INDIRECT(ADDRESS(ROW()+(0), COLUMN()+(-2), 1))*INDIRECT(ADDRESS(ROW()+(0), COLUMN()+(-1), 1)), 2)</f>
        <v>7.77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3">
        <v>0.063</v>
      </c>
      <c r="G38" s="14">
        <v>73.05</v>
      </c>
      <c r="H38" s="14">
        <f ca="1">ROUND(INDIRECT(ADDRESS(ROW()+(0), COLUMN()+(-2), 1))*INDIRECT(ADDRESS(ROW()+(0), COLUMN()+(-1), 1)), 2)</f>
        <v>4.6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221.93</v>
      </c>
    </row>
    <row r="40" spans="1:8" ht="13.50" thickBot="1" customHeight="1">
      <c r="A40" s="15">
        <v>4</v>
      </c>
      <c r="B40" s="15"/>
      <c r="C40" s="15"/>
      <c r="D40" s="18" t="s">
        <v>92</v>
      </c>
      <c r="E40" s="18"/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19" t="s">
        <v>94</v>
      </c>
      <c r="E41" s="19"/>
      <c r="F41" s="13">
        <v>2</v>
      </c>
      <c r="G41" s="14">
        <f ca="1">ROUND(SUM(INDIRECT(ADDRESS(ROW()+(-2), COLUMN()+(1), 1)),INDIRECT(ADDRESS(ROW()+(-10), COLUMN()+(1), 1)),INDIRECT(ADDRESS(ROW()+(-13), COLUMN()+(1), 1))), 2)</f>
        <v>1653.55</v>
      </c>
      <c r="H41" s="14">
        <f ca="1">ROUND(INDIRECT(ADDRESS(ROW()+(0), COLUMN()+(-2), 1))*INDIRECT(ADDRESS(ROW()+(0), COLUMN()+(-1), 1))/100, 2)</f>
        <v>33.07</v>
      </c>
    </row>
    <row r="42" spans="1:8" ht="13.50" thickBot="1" customHeight="1">
      <c r="A42" s="21" t="s">
        <v>95</v>
      </c>
      <c r="B42" s="21"/>
      <c r="C42" s="22"/>
      <c r="D42" s="23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1)),INDIRECT(ADDRESS(ROW()+(-11), COLUMN()+(0), 1)),INDIRECT(ADDRESS(ROW()+(-14), COLUMN()+(0), 1))), 2)</f>
        <v>1686.62</v>
      </c>
    </row>
  </sheetData>
  <mergeCells count="7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A28:B28"/>
    <mergeCell ref="D28:E28"/>
    <mergeCell ref="F28:G28"/>
    <mergeCell ref="A29:B29"/>
    <mergeCell ref="D29:F29"/>
    <mergeCell ref="A30:B30"/>
    <mergeCell ref="D30:E30"/>
    <mergeCell ref="A31:B31"/>
    <mergeCell ref="D31:E31"/>
    <mergeCell ref="F31:G31"/>
    <mergeCell ref="A32:B32"/>
    <mergeCell ref="D32:F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F39:G39"/>
    <mergeCell ref="A40:B40"/>
    <mergeCell ref="D40:F40"/>
    <mergeCell ref="A41:B41"/>
    <mergeCell ref="D41:E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