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<sst xmlns="http://schemas.openxmlformats.org/spreadsheetml/2006/main" count="106" uniqueCount="106">
  <si>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</si>
  <si>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QAA021</t>
  </si>
  <si>
    <t xml:space="preserve">m²</t>
  </si>
  <si>
    <t xml:space="preserve">Techumbre plana transitable, no ventilada, con piso fijo, tipo invertida, para tráfico peatonal público. Impermeabilización con mantos prefabricados asfálticos, tipo monocapa mejorada.</t>
  </si>
  <si>
    <r>
      <rPr>
        <sz val="8.25"/>
        <color rgb="FF000000"/>
        <rFont val="Arial"/>
        <family val="2"/>
      </rPr>
      <t xml:space="preserve">Techumbre plana transitable, no ventilada, con piso fijo, tipo invertida, pendiente del 1% al 5%, para tráfico peatonal público.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IMPERMEABILIZACIÓN: tipo monocapa, adherida, formada por manto prefabricado de betún modificado con elastómero SBS, de 3,5 mm de espesor, con armado de fieltro de poliéster no tejido de 160 g/m², mejorada con manto prefabricado de betún aditivado con plastómero APP,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emboquilladas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</si>
  <si>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</si>
  <si>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</si>
  <si>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</si>
  <si>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</si>
  <si>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</si>
  <si>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</si>
  <si>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</si>
  <si>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</si>
  <si>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</si>
  <si>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</si>
  <si>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</si>
  <si>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</si>
  <si>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</si>
  <si>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</si>
  <si>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</si>
  <si>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</si>
  <si>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</si>
  <si>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</si>
  <si>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</si>
  <si>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</si>
  <si>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</si>
  <si>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</si>
  <si>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</si>
  <si>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</si>
  <si>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</si>
  <si>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</si>
  <si>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</si>
  <si>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</si>
  <si>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mt14lba010g</t>
  </si>
  <si>
    <t xml:space="preserve">m²</t>
  </si>
  <si>
    <t xml:space="preserve">Manto prefabricado de betún modificado con elastómero SBS, de 3,5 mm de espesor, masa nominal 4 kg/m², con armado de fieltro de poliéster no tejido de 160 g/m², de superficie no protegida.</t>
  </si>
  <si>
    <t xml:space="preserve">mt14lad010a</t>
  </si>
  <si>
    <t xml:space="preserve">m²</t>
  </si>
  <si>
    <t xml:space="preserve">Manto prefabricado de betún aditivado con plastómero APP, de 2,5 mm de espesor, masa nominal 3 kg/m², con armado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</si>
  <si>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</si>
  <si>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</si>
  <si>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</si>
  <si>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</si>
  <si>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</si>
  <si>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</si>
  <si>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</si>
  <si>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</si>
  <si>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</si>
  <si>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</si>
  <si>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</si>
  <si>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</si>
  <si>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</si>
  <si>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</si>
  <si>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</si>
  <si>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</si>
  <si>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</si>
  <si>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</si>
  <si>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</si>
  <si>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</si>
  <si>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</si>
  <si>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</si>
  <si>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</si>
  <si>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</si>
  <si>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</si>
  <si>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</si>
  <si>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Zoclo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</si>
  <si>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</si>
  <si>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</si>
  <si>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emboquillado de todo tipo de piezas cerámicas, piedras naturales y terrazo, para juntas de hasta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</si>
  <si>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</si>
  <si>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</si>
  <si>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</si>
  <si>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</si>
  <si>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</si>
  <si>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</si>
  <si>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</si>
  <si>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</si>
  <si>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</si>
  <si>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</si>
  <si>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</si>
  <si>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</si>
  <si>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</si>
  <si>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</si>
  <si>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</si>
  <si>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</si>
  <si>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</si>
  <si>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</si>
  <si>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</si>
  <si>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</si>
  <si>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</si>
  <si>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</si>
  <si>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</si>
  <si>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</si>
  <si>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</si>
  <si>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</si>
  <si>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</si>
  <si>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</si>
  <si>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</si>
  <si>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</si>
  <si>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</si>
  <si>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</si>
  <si>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</si>
  <si>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</si>
  <si>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</si>
  <si>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$ 431,51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</si>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</sst>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104.72" customWidth="1"/>
    <col min="6" max="6" width="506.60" customWidth="1"/>
    <col min="7" max="7" width="14.28" customWidth="1"/>
    <col min="8" max="8" width="15.81" customWidth="1"/>
    <col min="9" max="9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9" ht="181.50" thickBot="1" customHeight="1">
      <c r="A5" s="5" t="s">
        <v>4</v>
      </c>
      <c r="B5" s="5"/>
      <c r="C5" s="5"/>
      <c r="D5" s="5"/>
      <c r="E5" s="5"/>
    </row>
    <row r="8" spans="1:9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2">
        <v>4.93</v>
      </c>
      <c r="I10" s="12">
        <f ca="1">ROUND(INDIRECT(ADDRESS(ROW()+(0), COLUMN()+(-2), 1))*INDIRECT(ADDRESS(ROW()+(0), COLUMN()+(-1), 1)), 2)</f>
        <v>14.79</v>
      </c>
    </row>
    <row r="11" spans="1:9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2">
        <v>2612.71</v>
      </c>
      <c r="I11" s="12">
        <f ca="1">ROUND(INDIRECT(ADDRESS(ROW()+(0), COLUMN()+(-2), 1))*INDIRECT(ADDRESS(ROW()+(0), COLUMN()+(-1), 1)), 2)</f>
        <v>261.27</v>
      </c>
    </row>
    <row r="12" spans="1:9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2">
        <v>1650.52</v>
      </c>
      <c r="I12" s="12">
        <f ca="1">ROUND(INDIRECT(ADDRESS(ROW()+(0), COLUMN()+(-2), 1))*INDIRECT(ADDRESS(ROW()+(0), COLUMN()+(-1), 1)), 2)</f>
        <v>16.51</v>
      </c>
    </row>
    <row r="13" spans="1:9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2">
        <v>39.7</v>
      </c>
      <c r="I13" s="12">
        <f ca="1">ROUND(INDIRECT(ADDRESS(ROW()+(0), COLUMN()+(-2), 1))*INDIRECT(ADDRESS(ROW()+(0), COLUMN()+(-1), 1)), 2)</f>
        <v>0.4</v>
      </c>
    </row>
    <row r="14" spans="1:9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0.016</v>
      </c>
      <c r="H14" s="12">
        <v>22.86</v>
      </c>
      <c r="I14" s="12">
        <f ca="1">ROUND(INDIRECT(ADDRESS(ROW()+(0), COLUMN()+(-2), 1))*INDIRECT(ADDRESS(ROW()+(0), COLUMN()+(-1), 1)), 2)</f>
        <v>0.37</v>
      </c>
    </row>
    <row r="15" spans="1:9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0.13</v>
      </c>
      <c r="H15" s="12">
        <v>315.71</v>
      </c>
      <c r="I15" s="12">
        <f ca="1">ROUND(INDIRECT(ADDRESS(ROW()+(0), COLUMN()+(-2), 1))*INDIRECT(ADDRESS(ROW()+(0), COLUMN()+(-1), 1)), 2)</f>
        <v>41.04</v>
      </c>
    </row>
    <row r="16" spans="1:9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20</v>
      </c>
      <c r="H16" s="12">
        <v>2.24</v>
      </c>
      <c r="I16" s="12">
        <f ca="1">ROUND(INDIRECT(ADDRESS(ROW()+(0), COLUMN()+(-2), 1))*INDIRECT(ADDRESS(ROW()+(0), COLUMN()+(-1), 1)), 2)</f>
        <v>44.8</v>
      </c>
    </row>
    <row r="17" spans="1:9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1.1</v>
      </c>
      <c r="H17" s="12">
        <v>205.22</v>
      </c>
      <c r="I17" s="12">
        <f ca="1">ROUND(INDIRECT(ADDRESS(ROW()+(0), COLUMN()+(-2), 1))*INDIRECT(ADDRESS(ROW()+(0), COLUMN()+(-1), 1)), 2)</f>
        <v>225.74</v>
      </c>
    </row>
    <row r="18" spans="1:9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1.1</v>
      </c>
      <c r="H18" s="12">
        <v>101.18</v>
      </c>
      <c r="I18" s="12">
        <f ca="1">ROUND(INDIRECT(ADDRESS(ROW()+(0), COLUMN()+(-2), 1))*INDIRECT(ADDRESS(ROW()+(0), COLUMN()+(-1), 1)), 2)</f>
        <v>111.3</v>
      </c>
    </row>
    <row r="19" spans="1:9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0.3</v>
      </c>
      <c r="H19" s="12">
        <v>97.72</v>
      </c>
      <c r="I19" s="12">
        <f ca="1">ROUND(INDIRECT(ADDRESS(ROW()+(0), COLUMN()+(-2), 1))*INDIRECT(ADDRESS(ROW()+(0), COLUMN()+(-1), 1)), 2)</f>
        <v>29.32</v>
      </c>
    </row>
    <row r="20" spans="1:9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2.1</v>
      </c>
      <c r="H20" s="12">
        <v>20.12</v>
      </c>
      <c r="I20" s="12">
        <f ca="1">ROUND(INDIRECT(ADDRESS(ROW()+(0), COLUMN()+(-2), 1))*INDIRECT(ADDRESS(ROW()+(0), COLUMN()+(-1), 1)), 2)</f>
        <v>42.25</v>
      </c>
    </row>
    <row r="21" spans="1:9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1.05</v>
      </c>
      <c r="H21" s="12">
        <v>232.72</v>
      </c>
      <c r="I21" s="12">
        <f ca="1">ROUND(INDIRECT(ADDRESS(ROW()+(0), COLUMN()+(-2), 1))*INDIRECT(ADDRESS(ROW()+(0), COLUMN()+(-1), 1)), 2)</f>
        <v>244.36</v>
      </c>
    </row>
    <row r="22" spans="1:9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0.04</v>
      </c>
      <c r="H22" s="12">
        <v>1953.95</v>
      </c>
      <c r="I22" s="12">
        <f ca="1">ROUND(INDIRECT(ADDRESS(ROW()+(0), COLUMN()+(-2), 1))*INDIRECT(ADDRESS(ROW()+(0), COLUMN()+(-1), 1)), 2)</f>
        <v>78.16</v>
      </c>
    </row>
    <row r="23" spans="1:9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1.05</v>
      </c>
      <c r="H23" s="12">
        <v>27.59</v>
      </c>
      <c r="I23" s="12">
        <f ca="1">ROUND(INDIRECT(ADDRESS(ROW()+(0), COLUMN()+(-2), 1))*INDIRECT(ADDRESS(ROW()+(0), COLUMN()+(-1), 1)), 2)</f>
        <v>28.97</v>
      </c>
    </row>
    <row r="24" spans="1:9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8</v>
      </c>
      <c r="H24" s="12">
        <v>5.58</v>
      </c>
      <c r="I24" s="12">
        <f ca="1">ROUND(INDIRECT(ADDRESS(ROW()+(0), COLUMN()+(-2), 1))*INDIRECT(ADDRESS(ROW()+(0), COLUMN()+(-1), 1)), 2)</f>
        <v>44.64</v>
      </c>
    </row>
    <row r="25" spans="1:9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1.05</v>
      </c>
      <c r="H25" s="12">
        <v>150.6</v>
      </c>
      <c r="I25" s="12">
        <f ca="1">ROUND(INDIRECT(ADDRESS(ROW()+(0), COLUMN()+(-2), 1))*INDIRECT(ADDRESS(ROW()+(0), COLUMN()+(-1), 1)), 2)</f>
        <v>158.13</v>
      </c>
    </row>
    <row r="26" spans="1:9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14</v>
      </c>
      <c r="H26" s="12">
        <v>0.47</v>
      </c>
      <c r="I26" s="12">
        <f ca="1">ROUND(INDIRECT(ADDRESS(ROW()+(0), COLUMN()+(-2), 1))*INDIRECT(ADDRESS(ROW()+(0), COLUMN()+(-1), 1)), 2)</f>
        <v>6.58</v>
      </c>
    </row>
    <row r="27" spans="1:9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1">
        <v>0.4</v>
      </c>
      <c r="H27" s="12">
        <v>56.47</v>
      </c>
      <c r="I27" s="12">
        <f ca="1">ROUND(INDIRECT(ADDRESS(ROW()+(0), COLUMN()+(-2), 1))*INDIRECT(ADDRESS(ROW()+(0), COLUMN()+(-1), 1)), 2)</f>
        <v>22.59</v>
      </c>
    </row>
    <row r="28" spans="1:9" ht="13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"/>
      <c r="G28" s="13">
        <v>0.05</v>
      </c>
      <c r="H28" s="14">
        <v>33.16</v>
      </c>
      <c r="I28" s="14">
        <f ca="1">ROUND(INDIRECT(ADDRESS(ROW()+(0), COLUMN()+(-2), 1))*INDIRECT(ADDRESS(ROW()+(0), COLUMN()+(-1), 1)), 2)</f>
        <v>1.66</v>
      </c>
    </row>
    <row r="29" spans="1:9" ht="13.50" thickBot="1" customHeight="1">
      <c r="A29" s="15"/>
      <c r="B29" s="15"/>
      <c r="C29" s="15"/>
      <c r="D29" s="15"/>
      <c r="E29" s="15"/>
      <c r="F29" s="15"/>
      <c r="G29" s="9" t="s">
        <v>69</v>
      </c>
      <c r="H29" s="9"/>
      <c r="I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1372.88</v>
      </c>
    </row>
    <row r="30" spans="1:9" ht="13.50" thickBot="1" customHeight="1">
      <c r="A30" s="15">
        <v>2</v>
      </c>
      <c r="B30" s="15"/>
      <c r="C30" s="15"/>
      <c r="D30" s="15"/>
      <c r="E30" s="18" t="s">
        <v>70</v>
      </c>
      <c r="F30" s="18"/>
      <c r="G30" s="18"/>
      <c r="H30" s="15"/>
      <c r="I30" s="15"/>
    </row>
    <row r="31" spans="1:9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3">
        <v>0.056</v>
      </c>
      <c r="H31" s="14">
        <v>53.58</v>
      </c>
      <c r="I31" s="14">
        <f ca="1">ROUND(INDIRECT(ADDRESS(ROW()+(0), COLUMN()+(-2), 1))*INDIRECT(ADDRESS(ROW()+(0), COLUMN()+(-1), 1)), 2)</f>
        <v>3</v>
      </c>
    </row>
    <row r="32" spans="1:9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17">
        <f ca="1">ROUND(SUM(INDIRECT(ADDRESS(ROW()+(-1), COLUMN()+(0), 1))), 2)</f>
        <v>3</v>
      </c>
    </row>
    <row r="33" spans="1:9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5"/>
      <c r="I33" s="15"/>
    </row>
    <row r="34" spans="1:9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"/>
      <c r="G34" s="11">
        <v>0.114</v>
      </c>
      <c r="H34" s="12">
        <v>119.98</v>
      </c>
      <c r="I34" s="12">
        <f ca="1">ROUND(INDIRECT(ADDRESS(ROW()+(0), COLUMN()+(-2), 1))*INDIRECT(ADDRESS(ROW()+(0), COLUMN()+(-1), 1)), 2)</f>
        <v>13.68</v>
      </c>
    </row>
    <row r="35" spans="1:9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"/>
      <c r="G35" s="11">
        <v>1.174</v>
      </c>
      <c r="H35" s="12">
        <v>70.3</v>
      </c>
      <c r="I35" s="12">
        <f ca="1">ROUND(INDIRECT(ADDRESS(ROW()+(0), COLUMN()+(-2), 1))*INDIRECT(ADDRESS(ROW()+(0), COLUMN()+(-1), 1)), 2)</f>
        <v>82.53</v>
      </c>
    </row>
    <row r="36" spans="1:9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"/>
      <c r="G36" s="11">
        <v>0.202</v>
      </c>
      <c r="H36" s="12">
        <v>119.98</v>
      </c>
      <c r="I36" s="12">
        <f ca="1">ROUND(INDIRECT(ADDRESS(ROW()+(0), COLUMN()+(-2), 1))*INDIRECT(ADDRESS(ROW()+(0), COLUMN()+(-1), 1)), 2)</f>
        <v>24.24</v>
      </c>
    </row>
    <row r="37" spans="1:9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"/>
      <c r="G37" s="11">
        <v>0.202</v>
      </c>
      <c r="H37" s="12">
        <v>73.05</v>
      </c>
      <c r="I37" s="12">
        <f ca="1">ROUND(INDIRECT(ADDRESS(ROW()+(0), COLUMN()+(-2), 1))*INDIRECT(ADDRESS(ROW()+(0), COLUMN()+(-1), 1)), 2)</f>
        <v>14.76</v>
      </c>
    </row>
    <row r="38" spans="1:9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"/>
      <c r="G38" s="11">
        <v>0.063</v>
      </c>
      <c r="H38" s="12">
        <v>123.28</v>
      </c>
      <c r="I38" s="12">
        <f ca="1">ROUND(INDIRECT(ADDRESS(ROW()+(0), COLUMN()+(-2), 1))*INDIRECT(ADDRESS(ROW()+(0), COLUMN()+(-1), 1)), 2)</f>
        <v>7.77</v>
      </c>
    </row>
    <row r="39" spans="1:9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"/>
      <c r="G39" s="11">
        <v>0.063</v>
      </c>
      <c r="H39" s="12">
        <v>73.05</v>
      </c>
      <c r="I39" s="12">
        <f ca="1">ROUND(INDIRECT(ADDRESS(ROW()+(0), COLUMN()+(-2), 1))*INDIRECT(ADDRESS(ROW()+(0), COLUMN()+(-1), 1)), 2)</f>
        <v>4.6</v>
      </c>
    </row>
    <row r="40" spans="1:9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"/>
      <c r="G40" s="11">
        <v>0.505</v>
      </c>
      <c r="H40" s="12">
        <v>119.98</v>
      </c>
      <c r="I40" s="12">
        <f ca="1">ROUND(INDIRECT(ADDRESS(ROW()+(0), COLUMN()+(-2), 1))*INDIRECT(ADDRESS(ROW()+(0), COLUMN()+(-1), 1)), 2)</f>
        <v>60.59</v>
      </c>
    </row>
    <row r="41" spans="1:9" ht="13.50" thickBot="1" customHeight="1">
      <c r="A41" s="1" t="s">
        <v>97</v>
      </c>
      <c r="B41" s="1"/>
      <c r="C41" s="1"/>
      <c r="D41" s="10" t="s">
        <v>98</v>
      </c>
      <c r="E41" s="1" t="s">
        <v>99</v>
      </c>
      <c r="F41" s="1"/>
      <c r="G41" s="13">
        <v>0.252</v>
      </c>
      <c r="H41" s="14">
        <v>73.05</v>
      </c>
      <c r="I41" s="14">
        <f ca="1">ROUND(INDIRECT(ADDRESS(ROW()+(0), COLUMN()+(-2), 1))*INDIRECT(ADDRESS(ROW()+(0), COLUMN()+(-1), 1)), 2)</f>
        <v>18.41</v>
      </c>
    </row>
    <row r="42" spans="1:9" ht="13.50" thickBot="1" customHeight="1">
      <c r="A42" s="15"/>
      <c r="B42" s="15"/>
      <c r="C42" s="15"/>
      <c r="D42" s="15"/>
      <c r="E42" s="15"/>
      <c r="F42" s="15"/>
      <c r="G42" s="9" t="s">
        <v>100</v>
      </c>
      <c r="H42" s="9"/>
      <c r="I4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226.58</v>
      </c>
    </row>
    <row r="43" spans="1:9" ht="13.50" thickBot="1" customHeight="1">
      <c r="A43" s="15">
        <v>4</v>
      </c>
      <c r="B43" s="15"/>
      <c r="C43" s="15"/>
      <c r="D43" s="15"/>
      <c r="E43" s="18" t="s">
        <v>101</v>
      </c>
      <c r="F43" s="18"/>
      <c r="G43" s="18"/>
      <c r="H43" s="15"/>
      <c r="I43" s="15"/>
    </row>
    <row r="44" spans="1:9" ht="13.50" thickBot="1" customHeight="1">
      <c r="A44" s="19"/>
      <c r="B44" s="19"/>
      <c r="C44" s="19"/>
      <c r="D44" s="20" t="s">
        <v>102</v>
      </c>
      <c r="E44" s="19" t="s">
        <v>103</v>
      </c>
      <c r="F44" s="19"/>
      <c r="G44" s="13">
        <v>2</v>
      </c>
      <c r="H44" s="14">
        <f ca="1">ROUND(SUM(INDIRECT(ADDRESS(ROW()+(-2), COLUMN()+(1), 1)),INDIRECT(ADDRESS(ROW()+(-12), COLUMN()+(1), 1)),INDIRECT(ADDRESS(ROW()+(-15), COLUMN()+(1), 1))), 2)</f>
        <v>1602.46</v>
      </c>
      <c r="I44" s="14">
        <f ca="1">ROUND(INDIRECT(ADDRESS(ROW()+(0), COLUMN()+(-2), 1))*INDIRECT(ADDRESS(ROW()+(0), COLUMN()+(-1), 1))/100, 2)</f>
        <v>32.05</v>
      </c>
    </row>
    <row r="45" spans="1:9" ht="13.50" thickBot="1" customHeight="1">
      <c r="A45" s="21" t="s">
        <v>104</v>
      </c>
      <c r="B45" s="21"/>
      <c r="C45" s="21"/>
      <c r="D45" s="22"/>
      <c r="E45" s="23"/>
      <c r="F45" s="23"/>
      <c r="G45" s="24" t="s">
        <v>105</v>
      </c>
      <c r="H45" s="25"/>
      <c r="I45" s="26">
        <f ca="1">ROUND(SUM(INDIRECT(ADDRESS(ROW()+(-1), COLUMN()+(0), 1)),INDIRECT(ADDRESS(ROW()+(-3), COLUMN()+(0), 1)),INDIRECT(ADDRESS(ROW()+(-13), COLUMN()+(0), 1)),INDIRECT(ADDRESS(ROW()+(-16), COLUMN()+(0), 1))), 2)</f>
        <v>1634.51</v>
      </c>
    </row>
  </sheetData>
  <mergeCells count="82">
    <mergeCell ref="A1:I1"/>
    <mergeCell ref="C3:E3"/>
    <mergeCell ref="A5:E5"/>
    <mergeCell ref="A8:C8"/>
    <mergeCell ref="E8:F8"/>
    <mergeCell ref="A9:C9"/>
    <mergeCell ref="E9:G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24:C24"/>
    <mergeCell ref="E24:F24"/>
    <mergeCell ref="A25:C25"/>
    <mergeCell ref="E25:F25"/>
    <mergeCell ref="A26:C26"/>
    <mergeCell ref="E26:F26"/>
    <mergeCell ref="A27:C27"/>
    <mergeCell ref="E27:F27"/>
    <mergeCell ref="A28:C28"/>
    <mergeCell ref="E28:F28"/>
    <mergeCell ref="A29:C29"/>
    <mergeCell ref="E29:F29"/>
    <mergeCell ref="G29:H29"/>
    <mergeCell ref="A30:C30"/>
    <mergeCell ref="E30:G30"/>
    <mergeCell ref="A31:C31"/>
    <mergeCell ref="E31:F31"/>
    <mergeCell ref="A32:C32"/>
    <mergeCell ref="E32:F32"/>
    <mergeCell ref="G32:H32"/>
    <mergeCell ref="A33:C33"/>
    <mergeCell ref="E33:G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39:C39"/>
    <mergeCell ref="E39:F39"/>
    <mergeCell ref="A40:C40"/>
    <mergeCell ref="E40:F40"/>
    <mergeCell ref="A41:C41"/>
    <mergeCell ref="E41:F41"/>
    <mergeCell ref="A42:C42"/>
    <mergeCell ref="E42:F42"/>
    <mergeCell ref="G42:H42"/>
    <mergeCell ref="A43:C43"/>
    <mergeCell ref="E43:G43"/>
    <mergeCell ref="A44:C44"/>
    <mergeCell ref="E44:F44"/>
    <mergeCell ref="A45:F45"/>
    <mergeCell ref="G45:H45"/>
  </mergeCells>
  <pageMargins left="0.147638" right="0.147638" top="0.206693" bottom="0.206693" header="0.0" footer="0.0"/>
  <pageSetup paperSize="9" orientation="portrait"/>
  <rowBreaks count="0" manualBreakCount="0">
    </rowBreaks>
</worksheet>
</file>