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<sst xmlns="http://schemas.openxmlformats.org/spreadsheetml/2006/main" count="35" uniqueCount="35">
  <si>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</si>
  <si>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NBP020</t>
  </si>
  <si>
    <t xml:space="preserve">m²</t>
  </si>
  <si>
    <t xml:space="preserve">Aislamiento acústico a ruido aéreo, en muro divisorio de placas, con paneles entre postes y complejos multicapa entre placas.</t>
  </si>
  <si>
    <r>
      <rPr>
        <sz val="8.25"/>
        <color rgb="FF000000"/>
        <rFont val="Arial"/>
        <family val="2"/>
      </rPr>
      <t xml:space="preserve">Aislamiento acústico a ruido aéreo, en muro divisorio de placas, realizado con panel autoportante de lana mineral Arena de alta densidad, Arena Plaver "ISOVER", de 40 mm de espesor, no revestido, resistencia térmica 1,25 m²K/W, conductividad térmica 0,032 W/(mK), colocado entre los postes de la estructura portante; y complejo multicapa, de 6,4 mm de espesor, formado por dos láminas de espuma de polietileno reticulado, de 3 mm de espesor cada una, y una lámina de plomo de 0,35 mm de espesor intercalada entre ambas, adherido entre las placas con pegamento.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</si>
  <si>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</si>
  <si>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</si>
  <si>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</si>
  <si>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</si>
  <si>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</si>
  <si>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</si>
  <si>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</si>
  <si>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mt16lvi030abea</t>
  </si>
  <si>
    <t xml:space="preserve">m²</t>
  </si>
  <si>
    <t xml:space="preserve">Panel autoportante de lana mineral Arena de alta densidad, Arena Plaver "ISOVER", de 40 mm de espesor, no revestido, resistencia térmica 1,25 m²K/W, conductividad térmica 0,032 W/(mK), Euroclase A2-s1, d0 de reacción al fuego, capacidad de absorción de agua a corto plazo &lt;=1 kg/m² y factor de resistencia a la difusión del vapor de agua 1.</t>
  </si>
  <si>
    <t xml:space="preserve">mt16ppt025i</t>
  </si>
  <si>
    <t xml:space="preserve">m²</t>
  </si>
  <si>
    <t xml:space="preserve">Complejo multicapa, de 6,4 mm de espesor, formado por dos láminas de espuma de polietileno reticulado, de 3 mm de espesor cada una, y una lámina de plomo de 0,35 mm de espesor intercalada entre ambas; con 24,5 dB de índice global de reducción acústica, Rw, según ISO 10140-2.</t>
  </si>
  <si>
    <t xml:space="preserve">mt16npg031</t>
  </si>
  <si>
    <t xml:space="preserve">kg</t>
  </si>
  <si>
    <t xml:space="preserve">Pegamento.</t>
  </si>
  <si>
    <t xml:space="preserve">Subtotal materiales:</t>
  </si>
  <si>
    <t xml:space="preserve">Mano de obra</t>
  </si>
  <si>
    <t xml:space="preserve">mo054</t>
  </si>
  <si>
    <t xml:space="preserve">h</t>
  </si>
  <si>
    <t xml:space="preserve">Oficial colocador de aislantes.</t>
  </si>
  <si>
    <t xml:space="preserve">mo101</t>
  </si>
  <si>
    <t xml:space="preserve">h</t>
  </si>
  <si>
    <t xml:space="preserve">Ayudante colocador de aislantes.</t>
  </si>
  <si>
    <t xml:space="preserve">Subtotal mano de obra:</t>
  </si>
  <si>
    <t xml:space="preserve">Herramienta menor</t>
  </si>
  <si>
    <t xml:space="preserve">%</t>
  </si>
  <si>
    <t xml:space="preserve">Herramienta menor</t>
  </si>
  <si>
    <t xml:space="preserve">Costo de mantenimiento decenal: $ 52,51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</si>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</sst>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48" customWidth="1"/>
    <col min="4" max="4" width="71.23" customWidth="1"/>
    <col min="5" max="5" width="11.90" customWidth="1"/>
    <col min="6" max="6" width="12.07" customWidth="1"/>
    <col min="7" max="7" width="11.56"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1.05</v>
      </c>
      <c r="F10" s="12">
        <v>355.46</v>
      </c>
      <c r="G10" s="12">
        <f ca="1">ROUND(INDIRECT(ADDRESS(ROW()+(0), COLUMN()+(-2), 1))*INDIRECT(ADDRESS(ROW()+(0), COLUMN()+(-1), 1)), 2)</f>
        <v>373.23</v>
      </c>
    </row>
    <row r="11" spans="1:7" ht="45.00" thickBot="1" customHeight="1">
      <c r="A11" s="1" t="s">
        <v>15</v>
      </c>
      <c r="B11" s="1"/>
      <c r="C11" s="10" t="s">
        <v>16</v>
      </c>
      <c r="D11" s="1" t="s">
        <v>17</v>
      </c>
      <c r="E11" s="11">
        <v>2.1</v>
      </c>
      <c r="F11" s="12">
        <v>991.28</v>
      </c>
      <c r="G11" s="12">
        <f ca="1">ROUND(INDIRECT(ADDRESS(ROW()+(0), COLUMN()+(-2), 1))*INDIRECT(ADDRESS(ROW()+(0), COLUMN()+(-1), 1)), 2)</f>
        <v>2081.69</v>
      </c>
    </row>
    <row r="12" spans="1:7" ht="13.50" thickBot="1" customHeight="1">
      <c r="A12" s="1" t="s">
        <v>18</v>
      </c>
      <c r="B12" s="1"/>
      <c r="C12" s="10" t="s">
        <v>19</v>
      </c>
      <c r="D12" s="1" t="s">
        <v>20</v>
      </c>
      <c r="E12" s="13">
        <v>0.3</v>
      </c>
      <c r="F12" s="14">
        <v>229.86</v>
      </c>
      <c r="G12" s="14">
        <f ca="1">ROUND(INDIRECT(ADDRESS(ROW()+(0), COLUMN()+(-2), 1))*INDIRECT(ADDRESS(ROW()+(0), COLUMN()+(-1), 1)), 2)</f>
        <v>68.96</v>
      </c>
    </row>
    <row r="13" spans="1:7" ht="13.50" thickBot="1" customHeight="1">
      <c r="A13" s="15"/>
      <c r="B13" s="15"/>
      <c r="C13" s="15"/>
      <c r="D13" s="15"/>
      <c r="E13" s="9" t="s">
        <v>21</v>
      </c>
      <c r="F13" s="9"/>
      <c r="G13" s="17">
        <f ca="1">ROUND(SUM(INDIRECT(ADDRESS(ROW()+(-1), COLUMN()+(0), 1)),INDIRECT(ADDRESS(ROW()+(-2), COLUMN()+(0), 1)),INDIRECT(ADDRESS(ROW()+(-3), COLUMN()+(0), 1))), 2)</f>
        <v>2523.88</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0.252</v>
      </c>
      <c r="F15" s="12">
        <v>125.33</v>
      </c>
      <c r="G15" s="12">
        <f ca="1">ROUND(INDIRECT(ADDRESS(ROW()+(0), COLUMN()+(-2), 1))*INDIRECT(ADDRESS(ROW()+(0), COLUMN()+(-1), 1)), 2)</f>
        <v>31.58</v>
      </c>
    </row>
    <row r="16" spans="1:7" ht="13.50" thickBot="1" customHeight="1">
      <c r="A16" s="1" t="s">
        <v>26</v>
      </c>
      <c r="B16" s="1"/>
      <c r="C16" s="10" t="s">
        <v>27</v>
      </c>
      <c r="D16" s="1" t="s">
        <v>28</v>
      </c>
      <c r="E16" s="13">
        <v>0.252</v>
      </c>
      <c r="F16" s="14">
        <v>74.26</v>
      </c>
      <c r="G16" s="14">
        <f ca="1">ROUND(INDIRECT(ADDRESS(ROW()+(0), COLUMN()+(-2), 1))*INDIRECT(ADDRESS(ROW()+(0), COLUMN()+(-1), 1)), 2)</f>
        <v>18.71</v>
      </c>
    </row>
    <row r="17" spans="1:7" ht="13.50" thickBot="1" customHeight="1">
      <c r="A17" s="15"/>
      <c r="B17" s="15"/>
      <c r="C17" s="15"/>
      <c r="D17" s="15"/>
      <c r="E17" s="9" t="s">
        <v>29</v>
      </c>
      <c r="F17" s="9"/>
      <c r="G17" s="17">
        <f ca="1">ROUND(SUM(INDIRECT(ADDRESS(ROW()+(-1), COLUMN()+(0), 1)),INDIRECT(ADDRESS(ROW()+(-2), COLUMN()+(0), 1))), 2)</f>
        <v>50.29</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2574.17</v>
      </c>
      <c r="G19" s="14">
        <f ca="1">ROUND(INDIRECT(ADDRESS(ROW()+(0), COLUMN()+(-2), 1))*INDIRECT(ADDRESS(ROW()+(0), COLUMN()+(-1), 1))/100, 2)</f>
        <v>51.48</v>
      </c>
    </row>
    <row r="20" spans="1:7" ht="13.50" thickBot="1" customHeight="1">
      <c r="A20" s="21" t="s">
        <v>33</v>
      </c>
      <c r="B20" s="21"/>
      <c r="C20" s="22"/>
      <c r="D20" s="23"/>
      <c r="E20" s="24" t="s">
        <v>34</v>
      </c>
      <c r="F20" s="25"/>
      <c r="G20" s="26">
        <f ca="1">ROUND(SUM(INDIRECT(ADDRESS(ROW()+(-1), COLUMN()+(0), 1)),INDIRECT(ADDRESS(ROW()+(-3), COLUMN()+(0), 1)),INDIRECT(ADDRESS(ROW()+(-7), COLUMN()+(0), 1))), 2)</f>
        <v>2625.65</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