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<sst xmlns="http://schemas.openxmlformats.org/spreadsheetml/2006/main" count="32" uniqueCount="32">
  <si>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</si>
  <si>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NAC010</t>
  </si>
  <si>
    <t xml:space="preserve">m²</t>
  </si>
  <si>
    <t xml:space="preserve">Aislamiento termoacústico exterior de ductos metálicos.</t>
  </si>
  <si>
    <r>
      <rPr>
        <sz val="8.25"/>
        <color rgb="FF000000"/>
        <rFont val="Arial"/>
        <family val="2"/>
      </rPr>
      <t xml:space="preserve">Aislamiento termoacústico exterior para ducto metálico rectangular de climatización, realizado con colcha de lana de vidrio Climcover Roll Alu2 "ISOVER", recubierto por una de sus caras con aluminio reforzado que actúa como barrera de vapor, de 30 mm de espesor, para el aislamiento de ductos de aire en climatización, resistencia térmica 0,86 m²K/W, conductividad térmica 0,035 W/(mK); con 39,76 dB de índice global de reducción acústica, Rw; proporcionando una mejora del índice global de reducción acústica ponderado A de 9,43 dBA, en bajantes con caudal medio de 60 l/min, fijado con cinta autoadhesiva de aluminio. Incluso cinta autoadhesiva de aluminio para el sellado de juntas.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</si>
  <si>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</si>
  <si>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</si>
  <si>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</si>
  <si>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</si>
  <si>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</si>
  <si>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</si>
  <si>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</si>
  <si>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mt42coi110a</t>
  </si>
  <si>
    <t xml:space="preserve">m²</t>
  </si>
  <si>
    <t xml:space="preserve">Colcha de lana de vidrio Climcover Roll Alu2 "ISOVER", recubierto por una de sus caras con aluminio reforzado que actúa como barrera de vapor, de 30 mm de espesor, para el aislamiento de ductos de aire en climatización, resistencia térmica 0,86 m²K/W, conductividad térmica 0,035 W/(mK); con 39,76 dB de índice global de reducción acústica, Rw; proporcionando una mejora del índice global de reducción acústica ponderado A de 9,43 dBA, en bajantes con caudal medio de 60 l/min, Euroclase A2-s1, d0 de reacción al fuego, con código de designación MW-EN 14303-T2-MV1.</t>
  </si>
  <si>
    <t xml:space="preserve">mt42con020</t>
  </si>
  <si>
    <t xml:space="preserve">m</t>
  </si>
  <si>
    <t xml:space="preserve">Cinta autoadhesiva de aluminio, de 50 micras de espesor y 65 mm de anchura, a base de resinas acrílicas, para el sellado y fijación del aislamiento.</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</si>
  <si>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</si>
  <si>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</si>
  <si>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</si>
  <si>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</si>
  <si>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</si>
  <si>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</si>
  <si>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</si>
  <si>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</si>
  <si>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</si>
  <si>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</si>
  <si>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</si>
  <si>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</si>
  <si>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$ 13,46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</si>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</sst>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1.1</v>
      </c>
      <c r="G10" s="12">
        <v>207.42</v>
      </c>
      <c r="H10" s="12">
        <f ca="1">ROUND(INDIRECT(ADDRESS(ROW()+(0), COLUMN()+(-2), 1))*INDIRECT(ADDRESS(ROW()+(0), COLUMN()+(-1), 1)), 2)</f>
        <v>228.16</v>
      </c>
    </row>
    <row r="11" spans="1:8" ht="24.00" thickBot="1" customHeight="1">
      <c r="A11" s="1" t="s">
        <v>15</v>
      </c>
      <c r="B11" s="1"/>
      <c r="C11" s="10" t="s">
        <v>16</v>
      </c>
      <c r="D11" s="10"/>
      <c r="E11" s="1" t="s">
        <v>17</v>
      </c>
      <c r="F11" s="13">
        <v>1.5</v>
      </c>
      <c r="G11" s="14">
        <v>5.63</v>
      </c>
      <c r="H11" s="14">
        <f ca="1">ROUND(INDIRECT(ADDRESS(ROW()+(0), COLUMN()+(-2), 1))*INDIRECT(ADDRESS(ROW()+(0), COLUMN()+(-1), 1)), 2)</f>
        <v>8.45</v>
      </c>
    </row>
    <row r="12" spans="1:8" ht="13.50" thickBot="1" customHeight="1">
      <c r="A12" s="15"/>
      <c r="B12" s="15"/>
      <c r="C12" s="15"/>
      <c r="D12" s="15"/>
      <c r="E12" s="15"/>
      <c r="F12" s="9" t="s">
        <v>18</v>
      </c>
      <c r="G12" s="9"/>
      <c r="H12" s="17">
        <f ca="1">ROUND(SUM(INDIRECT(ADDRESS(ROW()+(-1), COLUMN()+(0), 1)),INDIRECT(ADDRESS(ROW()+(-2), COLUMN()+(0), 1))), 2)</f>
        <v>236.61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0.139</v>
      </c>
      <c r="G14" s="12">
        <v>123.28</v>
      </c>
      <c r="H14" s="12">
        <f ca="1">ROUND(INDIRECT(ADDRESS(ROW()+(0), COLUMN()+(-2), 1))*INDIRECT(ADDRESS(ROW()+(0), COLUMN()+(-1), 1)), 2)</f>
        <v>17.14</v>
      </c>
    </row>
    <row r="15" spans="1:8" ht="13.50" thickBot="1" customHeight="1">
      <c r="A15" s="1" t="s">
        <v>23</v>
      </c>
      <c r="B15" s="1"/>
      <c r="C15" s="10" t="s">
        <v>24</v>
      </c>
      <c r="D15" s="10"/>
      <c r="E15" s="1" t="s">
        <v>25</v>
      </c>
      <c r="F15" s="13">
        <v>0.139</v>
      </c>
      <c r="G15" s="14">
        <v>73.05</v>
      </c>
      <c r="H15" s="14">
        <f ca="1">ROUND(INDIRECT(ADDRESS(ROW()+(0), COLUMN()+(-2), 1))*INDIRECT(ADDRESS(ROW()+(0), COLUMN()+(-1), 1)), 2)</f>
        <v>10.15</v>
      </c>
    </row>
    <row r="16" spans="1:8" ht="13.50" thickBot="1" customHeight="1">
      <c r="A16" s="15"/>
      <c r="B16" s="15"/>
      <c r="C16" s="15"/>
      <c r="D16" s="15"/>
      <c r="E16" s="15"/>
      <c r="F16" s="9" t="s">
        <v>26</v>
      </c>
      <c r="G16" s="9"/>
      <c r="H16" s="17">
        <f ca="1">ROUND(SUM(INDIRECT(ADDRESS(ROW()+(-1), COLUMN()+(0), 1)),INDIRECT(ADDRESS(ROW()+(-2), COLUMN()+(0), 1))), 2)</f>
        <v>27.29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263.9</v>
      </c>
      <c r="H18" s="14">
        <f ca="1">ROUND(INDIRECT(ADDRESS(ROW()+(0), COLUMN()+(-2), 1))*INDIRECT(ADDRESS(ROW()+(0), COLUMN()+(-1), 1))/100, 2)</f>
        <v>5.28</v>
      </c>
    </row>
    <row r="19" spans="1:8" ht="13.50" thickBot="1" customHeight="1">
      <c r="A19" s="21" t="s">
        <v>30</v>
      </c>
      <c r="B19" s="21"/>
      <c r="C19" s="22"/>
      <c r="D19" s="22"/>
      <c r="E19" s="23"/>
      <c r="F19" s="24" t="s">
        <v>31</v>
      </c>
      <c r="G19" s="25"/>
      <c r="H19" s="26">
        <f ca="1">ROUND(SUM(INDIRECT(ADDRESS(ROW()+(-1), COLUMN()+(0), 1)),INDIRECT(ADDRESS(ROW()+(-3), COLUMN()+(0), 1)),INDIRECT(ADDRESS(ROW()+(-7), COLUMN()+(0), 1))), 2)</f>
        <v>269.18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