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<sst xmlns="http://schemas.openxmlformats.org/spreadsheetml/2006/main" count="34" uniqueCount="34">
  <si>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</si>
  <si>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IOR036</t>
  </si>
  <si>
    <t xml:space="preserve">m²</t>
  </si>
  <si>
    <t xml:space="preserve">Protección pasiva contra incendios de estructura metálica, con mortero proyectado. Sistema "ISOVER".</t>
  </si>
  <si>
    <r>
      <rPr>
        <sz val="8.25"/>
        <color rgb="FF000000"/>
        <rFont val="Arial"/>
        <family val="2"/>
      </rPr>
      <t xml:space="preserve">Sistema de protección pasiva contra incendios de viga de acero, HEA 100, protegida en sus 4 caras y con una resistencia al fuego de 30 minutos, mediante proyección neumática de mortero de lana de roca blanca Banroc Pyro "ISOVER", con un espesor medio de 10 mm, aplicado directamente sobre el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</si>
  <si>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</si>
  <si>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</si>
  <si>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</si>
  <si>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</si>
  <si>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</si>
  <si>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</si>
  <si>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</si>
  <si>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mt16lri020a</t>
  </si>
  <si>
    <t xml:space="preserve">kg</t>
  </si>
  <si>
    <t xml:space="preserve">Mortero de lana de roca blanca Banroc Pyro "ISOVER" para protección pasiva contra incendio mediante proyección, resistencia térmica 0,053 m²K/W, conductividad térmica 0,061 W/(mK), Euroclase A1 de reacción al fuego.</t>
  </si>
  <si>
    <t xml:space="preserve">Subtotal materiales:</t>
  </si>
  <si>
    <t xml:space="preserve">Equipo y herramienta</t>
  </si>
  <si>
    <t xml:space="preserve">mq06pym010</t>
  </si>
  <si>
    <t xml:space="preserve">h</t>
  </si>
  <si>
    <t xml:space="preserve">Mezcladora-bombeadora para morteros y yesos proyectados, de 3 m³/h.</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</si>
  <si>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</si>
  <si>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</si>
  <si>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</si>
  <si>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</si>
  <si>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</si>
  <si>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</si>
  <si>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</si>
  <si>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</si>
  <si>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</si>
  <si>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</si>
  <si>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</si>
  <si>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</si>
  <si>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t xml:space="preserve">Costo de mantenimiento decenal: $ 74,18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</si>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</sst>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53" customWidth="1"/>
    <col min="4" max="4" width="6.12" customWidth="1"/>
    <col min="5" max="5" width="68.51"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3</v>
      </c>
      <c r="G10" s="14">
        <v>59.26</v>
      </c>
      <c r="H10" s="14">
        <f ca="1">ROUND(INDIRECT(ADDRESS(ROW()+(0), COLUMN()+(-2), 1))*INDIRECT(ADDRESS(ROW()+(0), COLUMN()+(-1), 1)), 2)</f>
        <v>177.78</v>
      </c>
    </row>
    <row r="11" spans="1:8" ht="13.50" thickBot="1" customHeight="1">
      <c r="A11" s="15"/>
      <c r="B11" s="15"/>
      <c r="C11" s="15"/>
      <c r="D11" s="15"/>
      <c r="E11" s="15"/>
      <c r="F11" s="9" t="s">
        <v>15</v>
      </c>
      <c r="G11" s="9"/>
      <c r="H11" s="17">
        <f ca="1">ROUND(SUM(INDIRECT(ADDRESS(ROW()+(-1), COLUMN()+(0), 1))), 2)</f>
        <v>177.78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0.172</v>
      </c>
      <c r="G13" s="14">
        <v>132.27</v>
      </c>
      <c r="H13" s="14">
        <f ca="1">ROUND(INDIRECT(ADDRESS(ROW()+(0), COLUMN()+(-2), 1))*INDIRECT(ADDRESS(ROW()+(0), COLUMN()+(-1), 1)), 2)</f>
        <v>22.75</v>
      </c>
    </row>
    <row r="14" spans="1:8" ht="13.50" thickBot="1" customHeight="1">
      <c r="A14" s="15"/>
      <c r="B14" s="15"/>
      <c r="C14" s="15"/>
      <c r="D14" s="15"/>
      <c r="E14" s="15"/>
      <c r="F14" s="9" t="s">
        <v>20</v>
      </c>
      <c r="G14" s="9"/>
      <c r="H14" s="17">
        <f ca="1">ROUND(SUM(INDIRECT(ADDRESS(ROW()+(-1), COLUMN()+(0), 1))), 2)</f>
        <v>22.75</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0.217</v>
      </c>
      <c r="G16" s="13">
        <v>119.98</v>
      </c>
      <c r="H16" s="13">
        <f ca="1">ROUND(INDIRECT(ADDRESS(ROW()+(0), COLUMN()+(-2), 1))*INDIRECT(ADDRESS(ROW()+(0), COLUMN()+(-1), 1)), 2)</f>
        <v>26.04</v>
      </c>
    </row>
    <row r="17" spans="1:8" ht="13.50" thickBot="1" customHeight="1">
      <c r="A17" s="1" t="s">
        <v>25</v>
      </c>
      <c r="B17" s="1"/>
      <c r="C17" s="10" t="s">
        <v>26</v>
      </c>
      <c r="D17" s="10"/>
      <c r="E17" s="1" t="s">
        <v>27</v>
      </c>
      <c r="F17" s="12">
        <v>0.217</v>
      </c>
      <c r="G17" s="14">
        <v>73.05</v>
      </c>
      <c r="H17" s="14">
        <f ca="1">ROUND(INDIRECT(ADDRESS(ROW()+(0), COLUMN()+(-2), 1))*INDIRECT(ADDRESS(ROW()+(0), COLUMN()+(-1), 1)), 2)</f>
        <v>15.85</v>
      </c>
    </row>
    <row r="18" spans="1:8" ht="13.50" thickBot="1" customHeight="1">
      <c r="A18" s="15"/>
      <c r="B18" s="15"/>
      <c r="C18" s="15"/>
      <c r="D18" s="15"/>
      <c r="E18" s="15"/>
      <c r="F18" s="9" t="s">
        <v>28</v>
      </c>
      <c r="G18" s="9"/>
      <c r="H18" s="17">
        <f ca="1">ROUND(SUM(INDIRECT(ADDRESS(ROW()+(-1), COLUMN()+(0), 1)),INDIRECT(ADDRESS(ROW()+(-2), COLUMN()+(0), 1))), 2)</f>
        <v>41.89</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242.42</v>
      </c>
      <c r="H20" s="14">
        <f ca="1">ROUND(INDIRECT(ADDRESS(ROW()+(0), COLUMN()+(-2), 1))*INDIRECT(ADDRESS(ROW()+(0), COLUMN()+(-1), 1))/100, 2)</f>
        <v>4.85</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247.27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