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<sst xmlns="http://schemas.openxmlformats.org/spreadsheetml/2006/main" count="71" uniqueCount="71">
  <si>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</si>
  <si>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IOF024</t>
  </si>
  <si>
    <t xml:space="preserve">m²</t>
  </si>
  <si>
    <t xml:space="preserve">Franja cortafuegos de placas de yeso, para edificio de uso industrial. Sistema "PLACO".</t>
  </si>
  <si>
    <r>
      <rPr>
        <sz val="8.25"/>
        <color rgb="FF000000"/>
        <rFont val="Arial"/>
        <family val="2"/>
      </rPr>
      <t xml:space="preserve">Franja cortafuegos horizontal, de 1 m de anchura, con una resistencia al fuego EI 60, para edificio de uso industrial, fijada mecánicamente a el muro colindante con subestructura soporte, sistema "PLACO", compuesta por 2 placas de yeso DF /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postes, formando escuadras separadas 750 mm entre sí, suspensiones y perfiles separados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</si>
  <si>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</si>
  <si>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</si>
  <si>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</si>
  <si>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</si>
  <si>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</si>
  <si>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</si>
  <si>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</si>
  <si>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</si>
  <si>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</si>
  <si>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</si>
  <si>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</si>
  <si>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</si>
  <si>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Poste de perfil de acero galvanizado, M 48 "PLACO", fabricado mediante laminación en frío, de 3000 mm de longitud, 46,5x36 mm de sección y 0,6 mm de espesor.</t>
  </si>
  <si>
    <t xml:space="preserve">mt12qlt030a</t>
  </si>
  <si>
    <t xml:space="preserve">Ud</t>
  </si>
  <si>
    <t xml:space="preserve">Tornillo autoperforante rosca-metal,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</si>
  <si>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</si>
  <si>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</si>
  <si>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</si>
  <si>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</si>
  <si>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</si>
  <si>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lambrines y techos.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</si>
  <si>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</si>
  <si>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</si>
  <si>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</si>
  <si>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</si>
  <si>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</si>
  <si>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concreto.</t>
  </si>
  <si>
    <t xml:space="preserve">mt12plp080a</t>
  </si>
  <si>
    <t xml:space="preserve">m</t>
  </si>
  <si>
    <t xml:space="preserve">Perfil angular de acero galvanizado, CR2 "PLACO", fabricado mediante laminación en frío, de 3000 mm de longitud, 34x23 mm de sección y 0,55 mm de espesor.</t>
  </si>
  <si>
    <t xml:space="preserve">mt12plk010gfocd</t>
  </si>
  <si>
    <t xml:space="preserve">m²</t>
  </si>
  <si>
    <t xml:space="preserve">Placa de yeso DF /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</si>
  <si>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</si>
  <si>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</si>
  <si>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</si>
  <si>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</si>
  <si>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</si>
  <si>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placas de yeso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</si>
  <si>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</si>
  <si>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</si>
  <si>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</si>
  <si>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</si>
  <si>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</si>
  <si>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</si>
  <si>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</si>
  <si>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</si>
  <si>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</si>
  <si>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</si>
  <si>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</si>
  <si>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</si>
  <si>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</si>
  <si>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</si>
  <si>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</si>
  <si>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</si>
  <si>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</si>
  <si>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</si>
  <si>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</si>
  <si>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</si>
  <si>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</si>
  <si>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</si>
  <si>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</si>
  <si>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</si>
  <si>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$ 41,22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</si>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</sst>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7.65" customWidth="1"/>
    <col min="5" max="5" width="71.57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3.33</v>
      </c>
      <c r="G10" s="12">
        <v>33.51</v>
      </c>
      <c r="H10" s="12">
        <f ca="1">ROUND(INDIRECT(ADDRESS(ROW()+(0), COLUMN()+(-2), 1))*INDIRECT(ADDRESS(ROW()+(0), COLUMN()+(-1), 1)), 2)</f>
        <v>111.59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1.4</v>
      </c>
      <c r="G11" s="12">
        <v>40.8</v>
      </c>
      <c r="H11" s="12">
        <f ca="1">ROUND(INDIRECT(ADDRESS(ROW()+(0), COLUMN()+(-2), 1))*INDIRECT(ADDRESS(ROW()+(0), COLUMN()+(-1), 1)), 2)</f>
        <v>57.12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16.8</v>
      </c>
      <c r="G12" s="12">
        <v>0.54</v>
      </c>
      <c r="H12" s="12">
        <f ca="1">ROUND(INDIRECT(ADDRESS(ROW()+(0), COLUMN()+(-2), 1))*INDIRECT(ADDRESS(ROW()+(0), COLUMN()+(-1), 1)), 2)</f>
        <v>9.07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4.2</v>
      </c>
      <c r="G13" s="12">
        <v>3.73</v>
      </c>
      <c r="H13" s="12">
        <f ca="1">ROUND(INDIRECT(ADDRESS(ROW()+(0), COLUMN()+(-2), 1))*INDIRECT(ADDRESS(ROW()+(0), COLUMN()+(-1), 1)), 2)</f>
        <v>15.67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</v>
      </c>
      <c r="G14" s="12">
        <v>32.76</v>
      </c>
      <c r="H14" s="12">
        <f ca="1">ROUND(INDIRECT(ADDRESS(ROW()+(0), COLUMN()+(-2), 1))*INDIRECT(ADDRESS(ROW()+(0), COLUMN()+(-1), 1)), 2)</f>
        <v>98.28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0.9</v>
      </c>
      <c r="G15" s="12">
        <v>5.8</v>
      </c>
      <c r="H15" s="12">
        <f ca="1">ROUND(INDIRECT(ADDRESS(ROW()+(0), COLUMN()+(-2), 1))*INDIRECT(ADDRESS(ROW()+(0), COLUMN()+(-1), 1)), 2)</f>
        <v>5.22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0.8</v>
      </c>
      <c r="G16" s="12">
        <v>6.02</v>
      </c>
      <c r="H16" s="12">
        <f ca="1">ROUND(INDIRECT(ADDRESS(ROW()+(0), COLUMN()+(-2), 1))*INDIRECT(ADDRESS(ROW()+(0), COLUMN()+(-1), 1)), 2)</f>
        <v>4.82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22.09</v>
      </c>
      <c r="H17" s="12">
        <f ca="1">ROUND(INDIRECT(ADDRESS(ROW()+(0), COLUMN()+(-2), 1))*INDIRECT(ADDRESS(ROW()+(0), COLUMN()+(-1), 1)), 2)</f>
        <v>23.19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</v>
      </c>
      <c r="G18" s="12">
        <v>154.43</v>
      </c>
      <c r="H18" s="12">
        <f ca="1">ROUND(INDIRECT(ADDRESS(ROW()+(0), COLUMN()+(-2), 1))*INDIRECT(ADDRESS(ROW()+(0), COLUMN()+(-1), 1)), 2)</f>
        <v>308.86</v>
      </c>
    </row>
    <row r="19" spans="1:8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20</v>
      </c>
      <c r="G19" s="12">
        <v>0.26</v>
      </c>
      <c r="H19" s="12">
        <f ca="1">ROUND(INDIRECT(ADDRESS(ROW()+(0), COLUMN()+(-2), 1))*INDIRECT(ADDRESS(ROW()+(0), COLUMN()+(-1), 1)), 2)</f>
        <v>5.2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20</v>
      </c>
      <c r="G20" s="12">
        <v>0.41</v>
      </c>
      <c r="H20" s="12">
        <f ca="1">ROUND(INDIRECT(ADDRESS(ROW()+(0), COLUMN()+(-2), 1))*INDIRECT(ADDRESS(ROW()+(0), COLUMN()+(-1), 1)), 2)</f>
        <v>8.2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0.19</v>
      </c>
      <c r="G21" s="12">
        <v>21.15</v>
      </c>
      <c r="H21" s="12">
        <f ca="1">ROUND(INDIRECT(ADDRESS(ROW()+(0), COLUMN()+(-2), 1))*INDIRECT(ADDRESS(ROW()+(0), COLUMN()+(-1), 1)), 2)</f>
        <v>4.02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3">
        <v>0.6</v>
      </c>
      <c r="G22" s="14">
        <v>13.77</v>
      </c>
      <c r="H22" s="14">
        <f ca="1">ROUND(INDIRECT(ADDRESS(ROW()+(0), COLUMN()+(-2), 1))*INDIRECT(ADDRESS(ROW()+(0), COLUMN()+(-1), 1)), 2)</f>
        <v>8.26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659.5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0.379</v>
      </c>
      <c r="G25" s="12">
        <v>123.28</v>
      </c>
      <c r="H25" s="12">
        <f ca="1">ROUND(INDIRECT(ADDRESS(ROW()+(0), COLUMN()+(-2), 1))*INDIRECT(ADDRESS(ROW()+(0), COLUMN()+(-1), 1)), 2)</f>
        <v>46.72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0.379</v>
      </c>
      <c r="G26" s="12">
        <v>73.05</v>
      </c>
      <c r="H26" s="12">
        <f ca="1">ROUND(INDIRECT(ADDRESS(ROW()+(0), COLUMN()+(-2), 1))*INDIRECT(ADDRESS(ROW()+(0), COLUMN()+(-1), 1)), 2)</f>
        <v>27.69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0.379</v>
      </c>
      <c r="G27" s="12">
        <v>123.28</v>
      </c>
      <c r="H27" s="12">
        <f ca="1">ROUND(INDIRECT(ADDRESS(ROW()+(0), COLUMN()+(-2), 1))*INDIRECT(ADDRESS(ROW()+(0), COLUMN()+(-1), 1)), 2)</f>
        <v>46.72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3">
        <v>0.379</v>
      </c>
      <c r="G28" s="14">
        <v>73.05</v>
      </c>
      <c r="H28" s="14">
        <f ca="1">ROUND(INDIRECT(ADDRESS(ROW()+(0), COLUMN()+(-2), 1))*INDIRECT(ADDRESS(ROW()+(0), COLUMN()+(-1), 1)), 2)</f>
        <v>27.69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1))), 2)</f>
        <v>148.82</v>
      </c>
    </row>
    <row r="30" spans="1:8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5"/>
      <c r="H30" s="15"/>
    </row>
    <row r="31" spans="1:8" ht="13.50" thickBot="1" customHeight="1">
      <c r="A31" s="19"/>
      <c r="B31" s="19"/>
      <c r="C31" s="19"/>
      <c r="D31" s="20" t="s">
        <v>67</v>
      </c>
      <c r="E31" s="19" t="s">
        <v>68</v>
      </c>
      <c r="F31" s="13">
        <v>2</v>
      </c>
      <c r="G31" s="14">
        <f ca="1">ROUND(SUM(INDIRECT(ADDRESS(ROW()+(-2), COLUMN()+(1), 1)),INDIRECT(ADDRESS(ROW()+(-8), COLUMN()+(1), 1))), 2)</f>
        <v>808.32</v>
      </c>
      <c r="H31" s="14">
        <f ca="1">ROUND(INDIRECT(ADDRESS(ROW()+(0), COLUMN()+(-2), 1))*INDIRECT(ADDRESS(ROW()+(0), COLUMN()+(-1), 1))/100, 2)</f>
        <v>16.17</v>
      </c>
    </row>
    <row r="32" spans="1:8" ht="13.50" thickBot="1" customHeight="1">
      <c r="A32" s="21" t="s">
        <v>69</v>
      </c>
      <c r="B32" s="21"/>
      <c r="C32" s="21"/>
      <c r="D32" s="22"/>
      <c r="E32" s="23"/>
      <c r="F32" s="24" t="s">
        <v>70</v>
      </c>
      <c r="G32" s="25"/>
      <c r="H32" s="26">
        <f ca="1">ROUND(SUM(INDIRECT(ADDRESS(ROW()+(-1), COLUMN()+(0), 1)),INDIRECT(ADDRESS(ROW()+(-3), COLUMN()+(0), 1)),INDIRECT(ADDRESS(ROW()+(-9), COLUMN()+(0), 1))), 2)</f>
        <v>824.49</v>
      </c>
    </row>
  </sheetData>
  <mergeCells count="3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C26"/>
    <mergeCell ref="A27:C27"/>
    <mergeCell ref="A28:C28"/>
    <mergeCell ref="A29:C29"/>
    <mergeCell ref="F29:G29"/>
    <mergeCell ref="A30:C30"/>
    <mergeCell ref="E30:F30"/>
    <mergeCell ref="A31:C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