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<sst xmlns="http://schemas.openxmlformats.org/spreadsheetml/2006/main" count="35" uniqueCount="35">
  <si>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</si>
  <si>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QBF031</t>
  </si>
  <si>
    <t xml:space="preserve">Ud</t>
  </si>
  <si>
    <t xml:space="preserve">Encuentro de techumbre plana transitable, ventilada con coladera. Impermeabilización con membranas de poliolefinas.</t>
  </si>
  <si>
    <r>
      <rPr>
        <sz val="8.25"/>
        <color rgb="FF000000"/>
        <rFont val="Arial"/>
        <family val="2"/>
      </rPr>
      <t xml:space="preserve">Encuentro de techumbre plana transitable, ventilada, con piso fijo, tipo convencional con coladera de salida vertical, realizando un rebaje en el soporte alrededor de la coladera, en el que se recibirá la impermeabilización compuesta por: kit Dry Sumi56 100 V "REVESTECH", formado por membrana impermeabilizante flexible tipo EVAC de 750x750 mm compuesta de una doble hoja de poliolefina termoplástica con acetato de vinil etileno, con ambas caras revestidas de fibras de poliéster no tejidas, de 0,52 mm de espesor y 335 g/m², con unión termosellada a la coladera con sello hidráulico de PVC de salida vertical de 40 mm de diámetro, con rejilla para empotrar de polipropileno de 100x100 mm, lámina impermeabilizante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</si>
  <si>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</si>
  <si>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</si>
  <si>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</si>
  <si>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</si>
  <si>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</si>
  <si>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</si>
  <si>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</si>
  <si>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</si>
  <si>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</si>
  <si>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</si>
  <si>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mt15rev020aa</t>
  </si>
  <si>
    <t xml:space="preserve">Ud</t>
  </si>
  <si>
    <t xml:space="preserve">Kit Dry Sumi56 100 V "REVESTECH", formado por membrana impermeabilizante flexible tipo EVAC de 750x750 mm compuesta de una doble hoja de poliolefina termoplástica con acetato de vinil etileno, con ambas caras revestidas de fibras de poliéster no tejidas, de 0,52 mm de espesor y 335 g/m², con unión termosellada a la coladera con sello hidráulico de PVC de salida vertical de 40 mm de diámetro, con rejilla para empotrar de polipropileno de 100x100 mm, para impermeabilización y desagüe de techumbres.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</si>
  <si>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</si>
  <si>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</si>
  <si>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</si>
  <si>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</si>
  <si>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</si>
  <si>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</si>
  <si>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</si>
  <si>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</si>
  <si>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</si>
  <si>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</si>
  <si>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</si>
  <si>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</si>
  <si>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</si>
  <si>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</si>
  <si>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</si>
  <si>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$ 904,55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</si>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</sst>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573.63</v>
      </c>
      <c r="H10" s="12">
        <f ca="1">ROUND(INDIRECT(ADDRESS(ROW()+(0), COLUMN()+(-2), 1))*INDIRECT(ADDRESS(ROW()+(0), COLUMN()+(-1), 1)), 2)</f>
        <v>573.63</v>
      </c>
    </row>
    <row r="11" spans="1:8" ht="76.50" thickBot="1" customHeight="1">
      <c r="A11" s="1" t="s">
        <v>15</v>
      </c>
      <c r="B11" s="1"/>
      <c r="C11" s="10" t="s">
        <v>16</v>
      </c>
      <c r="D11" s="10"/>
      <c r="E11" s="1" t="s">
        <v>17</v>
      </c>
      <c r="F11" s="13">
        <v>1</v>
      </c>
      <c r="G11" s="14">
        <v>1972.79</v>
      </c>
      <c r="H11" s="14">
        <f ca="1">ROUND(INDIRECT(ADDRESS(ROW()+(0), COLUMN()+(-2), 1))*INDIRECT(ADDRESS(ROW()+(0), COLUMN()+(-1), 1)), 2)</f>
        <v>1972.79</v>
      </c>
    </row>
    <row r="12" spans="1:8" ht="13.50" thickBot="1" customHeight="1">
      <c r="A12" s="15"/>
      <c r="B12" s="15"/>
      <c r="C12" s="15"/>
      <c r="D12" s="15"/>
      <c r="E12" s="15"/>
      <c r="F12" s="9" t="s">
        <v>18</v>
      </c>
      <c r="G12" s="9"/>
      <c r="H12" s="17">
        <f ca="1">ROUND(SUM(INDIRECT(ADDRESS(ROW()+(-1), COLUMN()+(0), 1)),INDIRECT(ADDRESS(ROW()+(-2), COLUMN()+(0), 1))), 2)</f>
        <v>2546.42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0.387</v>
      </c>
      <c r="G14" s="12">
        <v>121.97</v>
      </c>
      <c r="H14" s="12">
        <f ca="1">ROUND(INDIRECT(ADDRESS(ROW()+(0), COLUMN()+(-2), 1))*INDIRECT(ADDRESS(ROW()+(0), COLUMN()+(-1), 1)), 2)</f>
        <v>47.2</v>
      </c>
    </row>
    <row r="15" spans="1:8" ht="13.50" thickBot="1" customHeight="1">
      <c r="A15" s="1" t="s">
        <v>23</v>
      </c>
      <c r="B15" s="1"/>
      <c r="C15" s="10" t="s">
        <v>24</v>
      </c>
      <c r="D15" s="10"/>
      <c r="E15" s="1" t="s">
        <v>25</v>
      </c>
      <c r="F15" s="11">
        <v>0.387</v>
      </c>
      <c r="G15" s="12">
        <v>74.26</v>
      </c>
      <c r="H15" s="12">
        <f ca="1">ROUND(INDIRECT(ADDRESS(ROW()+(0), COLUMN()+(-2), 1))*INDIRECT(ADDRESS(ROW()+(0), COLUMN()+(-1), 1)), 2)</f>
        <v>28.74</v>
      </c>
    </row>
    <row r="16" spans="1:8" ht="13.50" thickBot="1" customHeight="1">
      <c r="A16" s="1" t="s">
        <v>26</v>
      </c>
      <c r="B16" s="1"/>
      <c r="C16" s="10" t="s">
        <v>27</v>
      </c>
      <c r="D16" s="10"/>
      <c r="E16" s="1" t="s">
        <v>28</v>
      </c>
      <c r="F16" s="13">
        <v>0.649</v>
      </c>
      <c r="G16" s="14">
        <v>125.33</v>
      </c>
      <c r="H16" s="14">
        <f ca="1">ROUND(INDIRECT(ADDRESS(ROW()+(0), COLUMN()+(-2), 1))*INDIRECT(ADDRESS(ROW()+(0), COLUMN()+(-1), 1)), 2)</f>
        <v>81.34</v>
      </c>
    </row>
    <row r="17" spans="1:8" ht="13.50" thickBot="1" customHeight="1">
      <c r="A17" s="15"/>
      <c r="B17" s="15"/>
      <c r="C17" s="15"/>
      <c r="D17" s="15"/>
      <c r="E17" s="15"/>
      <c r="F17" s="9" t="s">
        <v>29</v>
      </c>
      <c r="G17" s="9"/>
      <c r="H17" s="17">
        <f ca="1">ROUND(SUM(INDIRECT(ADDRESS(ROW()+(-1), COLUMN()+(0), 1)),INDIRECT(ADDRESS(ROW()+(-2), COLUMN()+(0), 1)),INDIRECT(ADDRESS(ROW()+(-3), COLUMN()+(0), 1))), 2)</f>
        <v>157.28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2703.7</v>
      </c>
      <c r="H19" s="14">
        <f ca="1">ROUND(INDIRECT(ADDRESS(ROW()+(0), COLUMN()+(-2), 1))*INDIRECT(ADDRESS(ROW()+(0), COLUMN()+(-1), 1))/100, 2)</f>
        <v>54.07</v>
      </c>
    </row>
    <row r="20" spans="1:8" ht="13.50" thickBot="1" customHeight="1">
      <c r="A20" s="21" t="s">
        <v>33</v>
      </c>
      <c r="B20" s="21"/>
      <c r="C20" s="22"/>
      <c r="D20" s="22"/>
      <c r="E20" s="23"/>
      <c r="F20" s="24" t="s">
        <v>34</v>
      </c>
      <c r="G20" s="25"/>
      <c r="H20" s="26">
        <f ca="1">ROUND(SUM(INDIRECT(ADDRESS(ROW()+(-1), COLUMN()+(0), 1)),INDIRECT(ADDRESS(ROW()+(-3), COLUMN()+(0), 1)),INDIRECT(ADDRESS(ROW()+(-8), COLUMN()+(0), 1))), 2)</f>
        <v>2757.77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