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<sst xmlns="http://schemas.openxmlformats.org/spreadsheetml/2006/main" count="41" uniqueCount="41">
  <si>
    <t xml:space="preserve"/>
  </si>
  <si>
    <t xml:space="preserve">NIH099</t>
  </si>
  <si>
    <t xml:space="preserve">Ud</t>
  </si>
  <si>
    <t xml:space="preserve">Impermeabilización de regadera de obra con coladera, sistema Dry40 "REVESTECH".</t>
  </si>
  <si>
    <r>
      <rPr>
        <sz val="8.25"/>
        <color rgb="FF000000"/>
        <rFont val="Arial"/>
        <family val="2"/>
      </rPr>
      <t xml:space="preserve">Impermeabilización de paramentos verticales y horizontales de regadera de obra con coladera, sistema Dry40 "REVESTECH", compuesta por, kit Sumi Basic, formado por membrana impermeabilizante flexible tipo EVAC de 250x250 mm compuesta de una doble hoja de poliolefina termoplástica con acetato de vinil etileno, con ambas caras revestidas de fibras de poliéster no tejidas, de 0,52 mm de espesor y 335 g/m², con unión termosellada a la coladera con sello hidráulico de PVC de 60 mm de altura, salida horizontal de 40 mm de diámetro, con rejilla para empotrar de acero inoxidable modelo Cuadros de 105x105 mm y membrana impermeabilizante flexible tipo EVAC Dry40 de 1500x2000 mm, y lámina impermeabilizante flexible tipo CPE, Ecodry50 30, compuesta de una doble hoja de poliolefina termoplástica con acetato de vinil etileno, con ambas caras revestidas de fibras de poliéster reciclado no tejidas, de 0,52 mm de espesor y 335 g/m², fijada al soporte con adhesivo cementoso mejorado, deformable y tixotrópico, C2 TE S1. Incluso complementos de refuerzo en tratamiento de puntos singulares mediante el uso de piezas especiales "REVESTECH" para la resolución de ángulos internos (Ecodry Cornerin), resolución de uniones y sellado de juntas elásticas (puntos de penetración de tuberías en el revestimiento, encuentros entre el paramento y la regadera de obra, etc.), con adhesivo Seal Plus. El precio no incluye la formación de pendientes ni el revestimiento.</t>
    </r>
    <r>
      <rPr>
        <sz val="8.25"/>
        <color rgb="FF000000"/>
        <rFont val="Arial"/>
        <family val="2"/>
      </rPr>
      <t xml:space="preserve">
</t>
    </r>
  </si>
  <si>
    <t xml:space="preserve">Código</t>
  </si>
  <si>
    <t xml:space="preserve">Unidad</t>
  </si>
  <si>
    <t xml:space="preserve">Descripción</t>
  </si>
  <si>
    <t xml:space="preserve">Cantidad</t>
  </si>
  <si>
    <t xml:space="preserve">Costo</t>
  </si>
  <si>
    <t xml:space="preserve">Importe</t>
  </si>
  <si>
    <t xml:space="preserve">Materiales</t>
  </si>
  <si>
    <t xml:space="preserve">mt09mcm060a</t>
  </si>
  <si>
    <t xml:space="preserve">kg</t>
  </si>
  <si>
    <t xml:space="preserve">Adhesivo cementoso mejorado, C2 TE S1, deformable, con deslizamiento reducido y tiempo abierto ampliado, color gris, a base de cemento, agregados de granulometría fina, resinas sintéticas y aditivos especiales, con propiedades tixotrópicas y de endurecimiento sin retracción.</t>
  </si>
  <si>
    <t xml:space="preserve">mt15rev140a</t>
  </si>
  <si>
    <t xml:space="preserve">Ud</t>
  </si>
  <si>
    <t xml:space="preserve">Kit Sumi Basic "REVESTECH", formado por membrana impermeabilizante flexible tipo EVAC Dry40 de 1500x2000 mm compuesta de una doble hoja de poliolefina termoplástica con acetato de vinil etileno, con ambas caras revestidas de fibras de poliéster no tejidas, de 0,47 mm de espesor y 290 g/m², con unión termosellada a la coladera con sello hidráulico de PVC de 60 mm de altura, salida horizontal de 40 mm de diámetro, con rejilla para empotrar de acero inoxidable modelo Cuadros de 105x105 mm y membrana impermeabilizante flexible tipo EVAC Dry40 de 1500x2000 mm, para impermeabilización y desagüe de regadera de obra.</t>
  </si>
  <si>
    <t xml:space="preserve">mt15rev511a</t>
  </si>
  <si>
    <t xml:space="preserve">m²</t>
  </si>
  <si>
    <t xml:space="preserve">Lámina impermeabilizante flexible tipo CPE, Ecodry50 30 "REVESTECH", compuesta de una doble hoja de poliolefina termoplástica con acetato de vinil etileno, con ambas caras revestidas de fibras de poliéster reciclado no tejidas, de 0,52 mm de espesor y 335 g/m², suministrada en rollos de 1,2 m de anchura y 30 m de longitud.</t>
  </si>
  <si>
    <t xml:space="preserve">mt15rev555a</t>
  </si>
  <si>
    <t xml:space="preserve">Ud</t>
  </si>
  <si>
    <t xml:space="preserve">Complemento para refuerzo de puntos singulares en tratamientos impermeabilizantes mediante piezas para la resolución de ángulos internos, Ecodry Cornerin "REVESTECH".</t>
  </si>
  <si>
    <t xml:space="preserve">mt15rev170c</t>
  </si>
  <si>
    <t xml:space="preserve">kg</t>
  </si>
  <si>
    <t xml:space="preserve">Adhesivo a base de poliuretano, Seal Plus "REVESTECH", color marrón, para el sellado de juntas.</t>
  </si>
  <si>
    <t xml:space="preserve">Subtotal materiales:</t>
  </si>
  <si>
    <t xml:space="preserve">Mano de obra</t>
  </si>
  <si>
    <t xml:space="preserve">mo029</t>
  </si>
  <si>
    <t xml:space="preserve">h</t>
  </si>
  <si>
    <t xml:space="preserve">Oficial aplicador de membranas y mantos impermeabilizantes.</t>
  </si>
  <si>
    <t xml:space="preserve">mo067</t>
  </si>
  <si>
    <t xml:space="preserve">h</t>
  </si>
  <si>
    <t xml:space="preserve">Ayudante aplicador de membranas y mantos impermeabilizantes.</t>
  </si>
  <si>
    <t xml:space="preserve">Subtotal mano de obra:</t>
  </si>
  <si>
    <t xml:space="preserve">Herramienta menor</t>
  </si>
  <si>
    <t xml:space="preserve">%</t>
  </si>
  <si>
    <t xml:space="preserve">Herramienta menor</t>
  </si>
  <si>
    <t xml:space="preserve">Costo de mantenimiento decenal: $ 88,32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</si>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</sst>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6.12" customWidth="1"/>
    <col min="3" max="3" width="7.31" customWidth="1"/>
    <col min="4" max="4" width="72.25" customWidth="1"/>
    <col min="5" max="5" width="11.22" customWidth="1"/>
    <col min="6" max="6" width="12.75" customWidth="1"/>
    <col min="7" max="7" width="11.56"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118.50" thickBot="1" customHeight="1">
      <c r="A5" s="5" t="s">
        <v>4</v>
      </c>
      <c r="B5" s="5"/>
      <c r="C5" s="5"/>
      <c r="D5" s="5"/>
      <c r="E5" s="5"/>
      <c r="F5" s="5"/>
      <c r="G5" s="5"/>
    </row>
    <row r="8" spans="1:7" ht="13.5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45.00" thickBot="1" customHeight="1">
      <c r="A10" s="1" t="s">
        <v>12</v>
      </c>
      <c r="B10" s="1"/>
      <c r="C10" s="10" t="s">
        <v>13</v>
      </c>
      <c r="D10" s="1" t="s">
        <v>14</v>
      </c>
      <c r="E10" s="11">
        <v>16.125</v>
      </c>
      <c r="F10" s="12">
        <v>12.05</v>
      </c>
      <c r="G10" s="12">
        <f ca="1">ROUND(INDIRECT(ADDRESS(ROW()+(0), COLUMN()+(-2), 1))*INDIRECT(ADDRESS(ROW()+(0), COLUMN()+(-1), 1)), 2)</f>
        <v>194.31</v>
      </c>
    </row>
    <row r="11" spans="1:7" ht="87.00" thickBot="1" customHeight="1">
      <c r="A11" s="1" t="s">
        <v>15</v>
      </c>
      <c r="B11" s="1"/>
      <c r="C11" s="10" t="s">
        <v>16</v>
      </c>
      <c r="D11" s="1" t="s">
        <v>17</v>
      </c>
      <c r="E11" s="11">
        <v>1</v>
      </c>
      <c r="F11" s="12">
        <v>2488.2</v>
      </c>
      <c r="G11" s="12">
        <f ca="1">ROUND(INDIRECT(ADDRESS(ROW()+(0), COLUMN()+(-2), 1))*INDIRECT(ADDRESS(ROW()+(0), COLUMN()+(-1), 1)), 2)</f>
        <v>2488.2</v>
      </c>
    </row>
    <row r="12" spans="1:7" ht="45.00" thickBot="1" customHeight="1">
      <c r="A12" s="1" t="s">
        <v>18</v>
      </c>
      <c r="B12" s="1"/>
      <c r="C12" s="10" t="s">
        <v>19</v>
      </c>
      <c r="D12" s="1" t="s">
        <v>20</v>
      </c>
      <c r="E12" s="11">
        <v>5</v>
      </c>
      <c r="F12" s="12">
        <v>400.19</v>
      </c>
      <c r="G12" s="12">
        <f ca="1">ROUND(INDIRECT(ADDRESS(ROW()+(0), COLUMN()+(-2), 1))*INDIRECT(ADDRESS(ROW()+(0), COLUMN()+(-1), 1)), 2)</f>
        <v>2000.95</v>
      </c>
    </row>
    <row r="13" spans="1:7" ht="34.50" thickBot="1" customHeight="1">
      <c r="A13" s="1" t="s">
        <v>21</v>
      </c>
      <c r="B13" s="1"/>
      <c r="C13" s="10" t="s">
        <v>22</v>
      </c>
      <c r="D13" s="1" t="s">
        <v>23</v>
      </c>
      <c r="E13" s="11">
        <v>1</v>
      </c>
      <c r="F13" s="12">
        <v>243.04</v>
      </c>
      <c r="G13" s="12">
        <f ca="1">ROUND(INDIRECT(ADDRESS(ROW()+(0), COLUMN()+(-2), 1))*INDIRECT(ADDRESS(ROW()+(0), COLUMN()+(-1), 1)), 2)</f>
        <v>243.04</v>
      </c>
    </row>
    <row r="14" spans="1:7" ht="24.00" thickBot="1" customHeight="1">
      <c r="A14" s="1" t="s">
        <v>24</v>
      </c>
      <c r="B14" s="1"/>
      <c r="C14" s="10" t="s">
        <v>25</v>
      </c>
      <c r="D14" s="1" t="s">
        <v>26</v>
      </c>
      <c r="E14" s="13">
        <v>0.11</v>
      </c>
      <c r="F14" s="14">
        <v>573.63</v>
      </c>
      <c r="G14" s="14">
        <f ca="1">ROUND(INDIRECT(ADDRESS(ROW()+(0), COLUMN()+(-2), 1))*INDIRECT(ADDRESS(ROW()+(0), COLUMN()+(-1), 1)), 2)</f>
        <v>63.1</v>
      </c>
    </row>
    <row r="15" spans="1:7" ht="13.50" thickBot="1" customHeight="1">
      <c r="A15" s="15"/>
      <c r="B15" s="15"/>
      <c r="C15" s="15"/>
      <c r="D15" s="15"/>
      <c r="E15" s="9" t="s">
        <v>27</v>
      </c>
      <c r="F15" s="9"/>
      <c r="G15" s="17">
        <f ca="1">ROUND(SUM(INDIRECT(ADDRESS(ROW()+(-1), COLUMN()+(0), 1)),INDIRECT(ADDRESS(ROW()+(-2), COLUMN()+(0), 1)),INDIRECT(ADDRESS(ROW()+(-3), COLUMN()+(0), 1)),INDIRECT(ADDRESS(ROW()+(-4), COLUMN()+(0), 1)),INDIRECT(ADDRESS(ROW()+(-5), COLUMN()+(0), 1))), 2)</f>
        <v>4989.6</v>
      </c>
    </row>
    <row r="16" spans="1:7" ht="13.50" thickBot="1" customHeight="1">
      <c r="A16" s="15">
        <v>2</v>
      </c>
      <c r="B16" s="15"/>
      <c r="C16" s="15"/>
      <c r="D16" s="18" t="s">
        <v>28</v>
      </c>
      <c r="E16" s="18"/>
      <c r="F16" s="15"/>
      <c r="G16" s="15"/>
    </row>
    <row r="17" spans="1:7" ht="13.50" thickBot="1" customHeight="1">
      <c r="A17" s="1" t="s">
        <v>29</v>
      </c>
      <c r="B17" s="1"/>
      <c r="C17" s="10" t="s">
        <v>30</v>
      </c>
      <c r="D17" s="1" t="s">
        <v>31</v>
      </c>
      <c r="E17" s="11">
        <v>2.06</v>
      </c>
      <c r="F17" s="12">
        <v>127.32</v>
      </c>
      <c r="G17" s="12">
        <f ca="1">ROUND(INDIRECT(ADDRESS(ROW()+(0), COLUMN()+(-2), 1))*INDIRECT(ADDRESS(ROW()+(0), COLUMN()+(-1), 1)), 2)</f>
        <v>262.28</v>
      </c>
    </row>
    <row r="18" spans="1:7" ht="13.50" thickBot="1" customHeight="1">
      <c r="A18" s="1" t="s">
        <v>32</v>
      </c>
      <c r="B18" s="1"/>
      <c r="C18" s="10" t="s">
        <v>33</v>
      </c>
      <c r="D18" s="1" t="s">
        <v>34</v>
      </c>
      <c r="E18" s="13">
        <v>2.06</v>
      </c>
      <c r="F18" s="14">
        <v>77.51</v>
      </c>
      <c r="G18" s="14">
        <f ca="1">ROUND(INDIRECT(ADDRESS(ROW()+(0), COLUMN()+(-2), 1))*INDIRECT(ADDRESS(ROW()+(0), COLUMN()+(-1), 1)), 2)</f>
        <v>159.67</v>
      </c>
    </row>
    <row r="19" spans="1:7" ht="13.50" thickBot="1" customHeight="1">
      <c r="A19" s="15"/>
      <c r="B19" s="15"/>
      <c r="C19" s="15"/>
      <c r="D19" s="15"/>
      <c r="E19" s="9" t="s">
        <v>35</v>
      </c>
      <c r="F19" s="9"/>
      <c r="G19" s="17">
        <f ca="1">ROUND(SUM(INDIRECT(ADDRESS(ROW()+(-1), COLUMN()+(0), 1)),INDIRECT(ADDRESS(ROW()+(-2), COLUMN()+(0), 1))), 2)</f>
        <v>421.95</v>
      </c>
    </row>
    <row r="20" spans="1:7" ht="13.50" thickBot="1" customHeight="1">
      <c r="A20" s="15">
        <v>3</v>
      </c>
      <c r="B20" s="15"/>
      <c r="C20" s="15"/>
      <c r="D20" s="18" t="s">
        <v>36</v>
      </c>
      <c r="E20" s="18"/>
      <c r="F20" s="15"/>
      <c r="G20" s="15"/>
    </row>
    <row r="21" spans="1:7" ht="13.50" thickBot="1" customHeight="1">
      <c r="A21" s="19"/>
      <c r="B21" s="19"/>
      <c r="C21" s="20" t="s">
        <v>37</v>
      </c>
      <c r="D21" s="19" t="s">
        <v>38</v>
      </c>
      <c r="E21" s="13">
        <v>2</v>
      </c>
      <c r="F21" s="14">
        <f ca="1">ROUND(SUM(INDIRECT(ADDRESS(ROW()+(-2), COLUMN()+(1), 1)),INDIRECT(ADDRESS(ROW()+(-6), COLUMN()+(1), 1))), 2)</f>
        <v>5411.55</v>
      </c>
      <c r="G21" s="14">
        <f ca="1">ROUND(INDIRECT(ADDRESS(ROW()+(0), COLUMN()+(-2), 1))*INDIRECT(ADDRESS(ROW()+(0), COLUMN()+(-1), 1))/100, 2)</f>
        <v>108.23</v>
      </c>
    </row>
    <row r="22" spans="1:7" ht="13.50" thickBot="1" customHeight="1">
      <c r="A22" s="21" t="s">
        <v>39</v>
      </c>
      <c r="B22" s="21"/>
      <c r="C22" s="22"/>
      <c r="D22" s="23"/>
      <c r="E22" s="24" t="s">
        <v>40</v>
      </c>
      <c r="F22" s="25"/>
      <c r="G22" s="26">
        <f ca="1">ROUND(SUM(INDIRECT(ADDRESS(ROW()+(-1), COLUMN()+(0), 1)),INDIRECT(ADDRESS(ROW()+(-3), COLUMN()+(0), 1)),INDIRECT(ADDRESS(ROW()+(-7), COLUMN()+(0), 1))), 2)</f>
        <v>5519.78</v>
      </c>
    </row>
  </sheetData>
  <mergeCells count="24">
    <mergeCell ref="A1:G1"/>
    <mergeCell ref="C3:G3"/>
    <mergeCell ref="A5:G5"/>
    <mergeCell ref="A8:B8"/>
    <mergeCell ref="A9:B9"/>
    <mergeCell ref="D9:E9"/>
    <mergeCell ref="A10:B10"/>
    <mergeCell ref="A11:B11"/>
    <mergeCell ref="A12:B12"/>
    <mergeCell ref="A13:B13"/>
    <mergeCell ref="A14:B14"/>
    <mergeCell ref="A15:B15"/>
    <mergeCell ref="E15:F15"/>
    <mergeCell ref="A16:B16"/>
    <mergeCell ref="D16:E16"/>
    <mergeCell ref="A17:B17"/>
    <mergeCell ref="A18:B18"/>
    <mergeCell ref="A19:B19"/>
    <mergeCell ref="E19:F19"/>
    <mergeCell ref="A20:B20"/>
    <mergeCell ref="D20:E20"/>
    <mergeCell ref="A21:B21"/>
    <mergeCell ref="A22:D22"/>
    <mergeCell ref="E22:F22"/>
  </mergeCells>
  <pageMargins left="0.147638" right="0.147638" top="0.206693" bottom="0.206693" header="0.0" footer="0.0"/>
  <pageSetup paperSize="9" orientation="portrait"/>
  <rowBreaks count="0" manualBreakCount="0">
    </rowBreaks>
</worksheet>
</file>