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<sst xmlns="http://schemas.openxmlformats.org/spreadsheetml/2006/main" count="44" uniqueCount="44">
  <si>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</si>
  <si>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NIH010</t>
  </si>
  <si>
    <t xml:space="preserve">m²</t>
  </si>
  <si>
    <t xml:space="preserve">Impermeabilización bajo revestimiento en locales húmedos, con membranas de poliolefinas.</t>
  </si>
  <si>
    <r>
      <rPr>
        <sz val="8.25"/>
        <color rgb="FF000000"/>
        <rFont val="Arial"/>
        <family val="2"/>
      </rPr>
      <t xml:space="preserve">Impermeabilización bajo revestimiento cerámico o pétreo, en paramentos verticales y horizontales de locales húmedos, con membrana impermeabilizante flexible tipo EVAC, Dry50 30 "REVESTECH", compuesta de una doble hoja de poliolefina termoplástica con acetato de vinil etileno, con ambas caras revestidas de fibras de poliéster no tejidas, de 0,52 mm de espesor y 335 g/m², fijada al soporte con adhesivo cementoso mejorado, C2 TE S1, deformable, con deslizamiento reducido y tiempo abierto ampliado, color gris, a base de cemento, agregados de granulometría fina, resinas sintéticas y aditivos especiales. Incluso complementos de refuerzo en tratamiento de puntos singulares mediante el uso de piezas especiales "REVESTECH" para la resolución de ángulos internos Dry Cornerin, resolución de uniones con banda Dry Banda 13x30, resolución de encuentros con paramentos y sellado de juntas con Seal Plus. El precio no incluye el revestimiento.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</si>
  <si>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</si>
  <si>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</si>
  <si>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</si>
  <si>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</si>
  <si>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</si>
  <si>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</si>
  <si>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</si>
  <si>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</si>
  <si>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</si>
  <si>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</si>
  <si>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mt15rev011F</t>
  </si>
  <si>
    <t xml:space="preserve">m²</t>
  </si>
  <si>
    <t xml:space="preserve">Membrana impermeabilizante flexible tipo EVAC, Dry50 30 "REVESTECH", compuesta de una doble hoja de poliolefina termoplástica con acetato de vinil etileno, con ambas caras revestidas de fibras de poliéster no tejidas, de 0,52 mm de espesor y 335 g/m², suministrada en rollos de 1,2 m de anchura y 30 m de longitud.</t>
  </si>
  <si>
    <t xml:space="preserve">mt15rev170c</t>
  </si>
  <si>
    <t xml:space="preserve">kg</t>
  </si>
  <si>
    <t xml:space="preserve">Adhesivo a base de poliuretano, Seal Plus "REVESTECH", color marrón, para el sellado de juntas.</t>
  </si>
  <si>
    <t xml:space="preserve">mt15rev058B</t>
  </si>
  <si>
    <t xml:space="preserve">m</t>
  </si>
  <si>
    <t xml:space="preserve">Banda de refuerzo para membrana impermeabilizante flexible tipo EVAC, Dry Banda 13x30 "REVESTECH", de 127 mm de anchura, compuesta de una doble hoja de poliolefina termoplástica con acetato de vinil etileno, con ambas caras revestidas de fibras de poliéster no tejidas, de 0,52 mm de espesor y 335 g/m².</t>
  </si>
  <si>
    <t xml:space="preserve">mt15rev065b</t>
  </si>
  <si>
    <t xml:space="preserve">Ud</t>
  </si>
  <si>
    <t xml:space="preserve">Complemento para refuerzo de puntos singulares en tratamientos impermeabilizantes mediante piezas para la resolución de ángulos internos, Dry Cornerin "REVESTECH".</t>
  </si>
  <si>
    <t xml:space="preserve">mt15sja025a</t>
  </si>
  <si>
    <t xml:space="preserve">Ud</t>
  </si>
  <si>
    <t xml:space="preserve">Cartucho de silicona acética monocomponente, antimoho, color blanco, de 310 ml.</t>
  </si>
  <si>
    <t xml:space="preserve">Subtotal materiales:</t>
  </si>
  <si>
    <t xml:space="preserve">Mano de obra</t>
  </si>
  <si>
    <t xml:space="preserve">mo029</t>
  </si>
  <si>
    <t xml:space="preserve">h</t>
  </si>
  <si>
    <t xml:space="preserve">Oficial aplicador de membranas y mantos impermeabilizantes.</t>
  </si>
  <si>
    <t xml:space="preserve">mo067</t>
  </si>
  <si>
    <t xml:space="preserve">h</t>
  </si>
  <si>
    <t xml:space="preserve">Ayudante aplicador de membranas y mantos impermeabilizantes.</t>
  </si>
  <si>
    <t xml:space="preserve">Subtotal mano de obra:</t>
  </si>
  <si>
    <t xml:space="preserve">Herramienta menor</t>
  </si>
  <si>
    <t xml:space="preserve">%</t>
  </si>
  <si>
    <t xml:space="preserve">Herramienta menor</t>
  </si>
  <si>
    <t xml:space="preserve">Costo de mantenimiento decenal: $ 11,07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</si>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</sst>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14" customWidth="1"/>
    <col min="4" max="4" width="73.78"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2</v>
      </c>
      <c r="F10" s="12">
        <v>12.05</v>
      </c>
      <c r="G10" s="12">
        <f ca="1">ROUND(INDIRECT(ADDRESS(ROW()+(0), COLUMN()+(-2), 1))*INDIRECT(ADDRESS(ROW()+(0), COLUMN()+(-1), 1)), 2)</f>
        <v>24.1</v>
      </c>
    </row>
    <row r="11" spans="1:7" ht="45.00" thickBot="1" customHeight="1">
      <c r="A11" s="1" t="s">
        <v>15</v>
      </c>
      <c r="B11" s="1"/>
      <c r="C11" s="10" t="s">
        <v>16</v>
      </c>
      <c r="D11" s="1" t="s">
        <v>17</v>
      </c>
      <c r="E11" s="11">
        <v>1.05</v>
      </c>
      <c r="F11" s="12">
        <v>400.19</v>
      </c>
      <c r="G11" s="12">
        <f ca="1">ROUND(INDIRECT(ADDRESS(ROW()+(0), COLUMN()+(-2), 1))*INDIRECT(ADDRESS(ROW()+(0), COLUMN()+(-1), 1)), 2)</f>
        <v>420.2</v>
      </c>
    </row>
    <row r="12" spans="1:7" ht="24.00" thickBot="1" customHeight="1">
      <c r="A12" s="1" t="s">
        <v>18</v>
      </c>
      <c r="B12" s="1"/>
      <c r="C12" s="10" t="s">
        <v>19</v>
      </c>
      <c r="D12" s="1" t="s">
        <v>20</v>
      </c>
      <c r="E12" s="11">
        <v>0.012</v>
      </c>
      <c r="F12" s="12">
        <v>573.63</v>
      </c>
      <c r="G12" s="12">
        <f ca="1">ROUND(INDIRECT(ADDRESS(ROW()+(0), COLUMN()+(-2), 1))*INDIRECT(ADDRESS(ROW()+(0), COLUMN()+(-1), 1)), 2)</f>
        <v>6.88</v>
      </c>
    </row>
    <row r="13" spans="1:7" ht="45.00" thickBot="1" customHeight="1">
      <c r="A13" s="1" t="s">
        <v>21</v>
      </c>
      <c r="B13" s="1"/>
      <c r="C13" s="10" t="s">
        <v>22</v>
      </c>
      <c r="D13" s="1" t="s">
        <v>23</v>
      </c>
      <c r="E13" s="11">
        <v>0.3</v>
      </c>
      <c r="F13" s="12">
        <v>103.67</v>
      </c>
      <c r="G13" s="12">
        <f ca="1">ROUND(INDIRECT(ADDRESS(ROW()+(0), COLUMN()+(-2), 1))*INDIRECT(ADDRESS(ROW()+(0), COLUMN()+(-1), 1)), 2)</f>
        <v>31.1</v>
      </c>
    </row>
    <row r="14" spans="1:7" ht="24.00" thickBot="1" customHeight="1">
      <c r="A14" s="1" t="s">
        <v>24</v>
      </c>
      <c r="B14" s="1"/>
      <c r="C14" s="10" t="s">
        <v>25</v>
      </c>
      <c r="D14" s="1" t="s">
        <v>26</v>
      </c>
      <c r="E14" s="11">
        <v>0.02</v>
      </c>
      <c r="F14" s="12">
        <v>243.04</v>
      </c>
      <c r="G14" s="12">
        <f ca="1">ROUND(INDIRECT(ADDRESS(ROW()+(0), COLUMN()+(-2), 1))*INDIRECT(ADDRESS(ROW()+(0), COLUMN()+(-1), 1)), 2)</f>
        <v>4.86</v>
      </c>
    </row>
    <row r="15" spans="1:7" ht="13.50" thickBot="1" customHeight="1">
      <c r="A15" s="1" t="s">
        <v>27</v>
      </c>
      <c r="B15" s="1"/>
      <c r="C15" s="10" t="s">
        <v>28</v>
      </c>
      <c r="D15" s="1" t="s">
        <v>29</v>
      </c>
      <c r="E15" s="13">
        <v>0.1</v>
      </c>
      <c r="F15" s="14">
        <v>218.94</v>
      </c>
      <c r="G15" s="14">
        <f ca="1">ROUND(INDIRECT(ADDRESS(ROW()+(0), COLUMN()+(-2), 1))*INDIRECT(ADDRESS(ROW()+(0), COLUMN()+(-1), 1)), 2)</f>
        <v>21.89</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509.03</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0.172</v>
      </c>
      <c r="F18" s="12">
        <v>121.97</v>
      </c>
      <c r="G18" s="12">
        <f ca="1">ROUND(INDIRECT(ADDRESS(ROW()+(0), COLUMN()+(-2), 1))*INDIRECT(ADDRESS(ROW()+(0), COLUMN()+(-1), 1)), 2)</f>
        <v>20.98</v>
      </c>
    </row>
    <row r="19" spans="1:7" ht="13.50" thickBot="1" customHeight="1">
      <c r="A19" s="1" t="s">
        <v>35</v>
      </c>
      <c r="B19" s="1"/>
      <c r="C19" s="10" t="s">
        <v>36</v>
      </c>
      <c r="D19" s="1" t="s">
        <v>37</v>
      </c>
      <c r="E19" s="13">
        <v>0.172</v>
      </c>
      <c r="F19" s="14">
        <v>74.26</v>
      </c>
      <c r="G19" s="14">
        <f ca="1">ROUND(INDIRECT(ADDRESS(ROW()+(0), COLUMN()+(-2), 1))*INDIRECT(ADDRESS(ROW()+(0), COLUMN()+(-1), 1)), 2)</f>
        <v>12.77</v>
      </c>
    </row>
    <row r="20" spans="1:7" ht="13.50" thickBot="1" customHeight="1">
      <c r="A20" s="15"/>
      <c r="B20" s="15"/>
      <c r="C20" s="15"/>
      <c r="D20" s="15"/>
      <c r="E20" s="9" t="s">
        <v>38</v>
      </c>
      <c r="F20" s="9"/>
      <c r="G20" s="17">
        <f ca="1">ROUND(SUM(INDIRECT(ADDRESS(ROW()+(-1), COLUMN()+(0), 1)),INDIRECT(ADDRESS(ROW()+(-2), COLUMN()+(0), 1))), 2)</f>
        <v>33.75</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2)</f>
        <v>542.78</v>
      </c>
      <c r="G22" s="14">
        <f ca="1">ROUND(INDIRECT(ADDRESS(ROW()+(0), COLUMN()+(-2), 1))*INDIRECT(ADDRESS(ROW()+(0), COLUMN()+(-1), 1))/100, 2)</f>
        <v>10.86</v>
      </c>
    </row>
    <row r="23" spans="1:7" ht="13.50" thickBot="1" customHeight="1">
      <c r="A23" s="21" t="s">
        <v>42</v>
      </c>
      <c r="B23" s="21"/>
      <c r="C23" s="22"/>
      <c r="D23" s="23"/>
      <c r="E23" s="24" t="s">
        <v>43</v>
      </c>
      <c r="F23" s="25"/>
      <c r="G23" s="26">
        <f ca="1">ROUND(SUM(INDIRECT(ADDRESS(ROW()+(-1), COLUMN()+(0), 1)),INDIRECT(ADDRESS(ROW()+(-3), COLUMN()+(0), 1)),INDIRECT(ADDRESS(ROW()+(-7), COLUMN()+(0), 1))), 2)</f>
        <v>553.64</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