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<sst xmlns="http://schemas.openxmlformats.org/spreadsheetml/2006/main" count="35" uniqueCount="35">
  <si>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</si>
  <si>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ZCM105</t>
  </si>
  <si>
    <t xml:space="preserve">Ud</t>
  </si>
  <si>
    <t xml:space="preserve">Unidad interior de aire acondicionado con distribución por ductos tubulares.</t>
  </si>
  <si>
    <r>
      <rPr>
        <sz val="8.25"/>
        <color rgb="FF000000"/>
        <rFont val="Arial"/>
        <family val="2"/>
      </rPr>
      <t xml:space="preserve">Rehabilitación energética de edificio mediante la colocación, en sustitución de equipo existente, de unidad interior de aire acondicionado, sistema aire-aire multi-split, para gas R-32, alimentación monofásica (230V/50Hz), potencia frigorífica nominal 2,5 kW (temperatura de bulbo seco 27°C, temperatura de bulbo húmedo 19°C), potencia calorífica nominal 3,4 kW (temperatura de bulbo seco 20°C), de 230x740x455 mm, presión sonora nominal 29 dBA, caudal de aire nominal 600 m³/h, presión de aire nominal 22 Pa y control inalámbrico. Accesorios: embocaduras tubulares;. Incluso elementos para suspensión del techo. El precio no incluye la canalización ni el cableado eléctrico de alimentación.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</si>
  <si>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</si>
  <si>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</si>
  <si>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</si>
  <si>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</si>
  <si>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</si>
  <si>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</si>
  <si>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</si>
  <si>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mt42mhi120b</t>
  </si>
  <si>
    <t xml:space="preserve">Ud</t>
  </si>
  <si>
    <t xml:space="preserve">Unidad interior de aire acondicionado, sistema aire-aire multi-split, para gas R-32, alimentación monofásica (230V/50Hz), potencia frigorífica nominal 2,5 kW (temperatura de bulbo seco 27°C, temperatura de bulbo húmedo 19°C), potencia calorífica nominal 3,4 kW (temperatura de bulbo seco 20°C), de 230x740x455 mm, presión sonora nominal 29 dBA, caudal de aire nominal 600 m³/h, presión de aire nominal 22 Pa y control inalámbrico.</t>
  </si>
  <si>
    <t xml:space="preserve">mt42mhi523a</t>
  </si>
  <si>
    <t xml:space="preserve">Ud</t>
  </si>
  <si>
    <t xml:space="preserve">Embocaduras tubulares, para unidad interior de aire acondicionado.</t>
  </si>
  <si>
    <t xml:space="preserve">mt42www090</t>
  </si>
  <si>
    <t xml:space="preserve">Ud</t>
  </si>
  <si>
    <t xml:space="preserve">Kit de soportes para suspensión del techo, formado por cuatro varillas roscadas de acero galvanizado, con sus taquetes, tuercas y arandelas correspondientes.</t>
  </si>
  <si>
    <t xml:space="preserve">Subtotal materiales:</t>
  </si>
  <si>
    <t xml:space="preserve">Mano de obra</t>
  </si>
  <si>
    <t xml:space="preserve">mo005</t>
  </si>
  <si>
    <t xml:space="preserve">h</t>
  </si>
  <si>
    <t xml:space="preserve">Oficial instalador de climatización.</t>
  </si>
  <si>
    <t xml:space="preserve">mo104</t>
  </si>
  <si>
    <t xml:space="preserve">h</t>
  </si>
  <si>
    <t xml:space="preserve">Ayudante instalador de climatización.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</si>
  <si>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</si>
  <si>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</si>
  <si>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</si>
  <si>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</si>
  <si>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$ 13.597,36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</si>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</sst>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4.76" customWidth="1"/>
    <col min="3" max="3" width="1.36" customWidth="1"/>
    <col min="4" max="4" width="6.29" customWidth="1"/>
    <col min="5" max="5" width="70.89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66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18050.6</v>
      </c>
      <c r="H10" s="12">
        <f ca="1">ROUND(INDIRECT(ADDRESS(ROW()+(0), COLUMN()+(-2), 1))*INDIRECT(ADDRESS(ROW()+(0), COLUMN()+(-1), 1)), 2)</f>
        <v>18050.6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2">
        <v>7257.26</v>
      </c>
      <c r="H11" s="12">
        <f ca="1">ROUND(INDIRECT(ADDRESS(ROW()+(0), COLUMN()+(-2), 1))*INDIRECT(ADDRESS(ROW()+(0), COLUMN()+(-1), 1)), 2)</f>
        <v>7257.26</v>
      </c>
    </row>
    <row r="12" spans="1:8" ht="24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3">
        <v>1</v>
      </c>
      <c r="G12" s="14">
        <v>651.67</v>
      </c>
      <c r="H12" s="14">
        <f ca="1">ROUND(INDIRECT(ADDRESS(ROW()+(0), COLUMN()+(-2), 1))*INDIRECT(ADDRESS(ROW()+(0), COLUMN()+(-1), 1)), 2)</f>
        <v>651.67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25959.5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1">
        <v>1.355</v>
      </c>
      <c r="G15" s="12">
        <v>130.84</v>
      </c>
      <c r="H15" s="12">
        <f ca="1">ROUND(INDIRECT(ADDRESS(ROW()+(0), COLUMN()+(-2), 1))*INDIRECT(ADDRESS(ROW()+(0), COLUMN()+(-1), 1)), 2)</f>
        <v>177.29</v>
      </c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3">
        <v>1.355</v>
      </c>
      <c r="G16" s="14">
        <v>77.37</v>
      </c>
      <c r="H16" s="14">
        <f ca="1">ROUND(INDIRECT(ADDRESS(ROW()+(0), COLUMN()+(-2), 1))*INDIRECT(ADDRESS(ROW()+(0), COLUMN()+(-1), 1)), 2)</f>
        <v>104.84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2)</f>
        <v>282.13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20" t="s">
        <v>31</v>
      </c>
      <c r="D19" s="20"/>
      <c r="E19" s="19" t="s">
        <v>32</v>
      </c>
      <c r="F19" s="13">
        <v>2</v>
      </c>
      <c r="G19" s="14">
        <f ca="1">ROUND(SUM(INDIRECT(ADDRESS(ROW()+(-2), COLUMN()+(1), 1)),INDIRECT(ADDRESS(ROW()+(-6), COLUMN()+(1), 1))), 2)</f>
        <v>26241.6</v>
      </c>
      <c r="H19" s="14">
        <f ca="1">ROUND(INDIRECT(ADDRESS(ROW()+(0), COLUMN()+(-2), 1))*INDIRECT(ADDRESS(ROW()+(0), COLUMN()+(-1), 1))/100, 2)</f>
        <v>524.83</v>
      </c>
    </row>
    <row r="20" spans="1:8" ht="13.50" thickBot="1" customHeight="1">
      <c r="A20" s="21" t="s">
        <v>33</v>
      </c>
      <c r="B20" s="21"/>
      <c r="C20" s="22"/>
      <c r="D20" s="22"/>
      <c r="E20" s="23"/>
      <c r="F20" s="24" t="s">
        <v>34</v>
      </c>
      <c r="G20" s="25"/>
      <c r="H20" s="26">
        <f ca="1">ROUND(SUM(INDIRECT(ADDRESS(ROW()+(-1), COLUMN()+(0), 1)),INDIRECT(ADDRESS(ROW()+(-3), COLUMN()+(0), 1)),INDIRECT(ADDRESS(ROW()+(-7), COLUMN()+(0), 1))), 2)</f>
        <v>26766.5</v>
      </c>
    </row>
  </sheetData>
  <mergeCells count="35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F13:G13"/>
    <mergeCell ref="A14:B14"/>
    <mergeCell ref="C14:D14"/>
    <mergeCell ref="E14:F14"/>
    <mergeCell ref="A15:B15"/>
    <mergeCell ref="C15:D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E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